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filterPrivacy="1" defaultThemeVersion="124226"/>
  <xr:revisionPtr revIDLastSave="0" documentId="13_ncr:1_{2AFF7540-0FE5-40C0-8B0B-01683545A933}" xr6:coauthVersionLast="47" xr6:coauthVersionMax="47" xr10:uidLastSave="{00000000-0000-0000-0000-000000000000}"/>
  <bookViews>
    <workbookView xWindow="-120" yWindow="-120" windowWidth="29040" windowHeight="15840" tabRatio="786" xr2:uid="{00000000-000D-0000-FFFF-FFFF00000000}"/>
  </bookViews>
  <sheets>
    <sheet name="Сводная смета" sheetId="35" r:id="rId1"/>
    <sheet name="ПС 110 кВ проектирование" sheetId="34" r:id="rId2"/>
    <sheet name="ПС 110 кВ строительство" sheetId="36" r:id="rId3"/>
    <sheet name="ВЛ 110 кВ проектирование" sheetId="27" r:id="rId4"/>
    <sheet name="ВЛ 110 кВ строительство" sheetId="37" r:id="rId5"/>
    <sheet name="Расчет гос.эксп." sheetId="40" r:id="rId6"/>
    <sheet name="расчет Кф2" sheetId="32" r:id="rId7"/>
  </sheets>
  <definedNames>
    <definedName name="_xlnm._FilterDatabase" localSheetId="3" hidden="1">'ВЛ 110 кВ проектирование'!#REF!</definedName>
    <definedName name="_xlnm._FilterDatabase" localSheetId="4" hidden="1">'ВЛ 110 кВ строительство'!#REF!</definedName>
    <definedName name="_xlnm.Print_Titles" localSheetId="5">'Расчет гос.эксп.'!$9:$9</definedName>
    <definedName name="_xlnm.Print_Area" localSheetId="3">'ВЛ 110 кВ проектирование'!$A$1:$I$10</definedName>
    <definedName name="_xlnm.Print_Area" localSheetId="4">'ВЛ 110 кВ строительство'!$A$1:$I$11</definedName>
    <definedName name="_xlnm.Print_Area" localSheetId="1">'ПС 110 кВ проектирование'!$A$1:$H$11</definedName>
    <definedName name="_xlnm.Print_Area" localSheetId="2">'ПС 110 кВ строительство'!$A$1:$H$35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3" i="40" l="1"/>
  <c r="F11" i="40"/>
  <c r="G5" i="34"/>
  <c r="H5" i="34" s="1"/>
  <c r="H9" i="37"/>
  <c r="I9" i="37" s="1"/>
  <c r="H8" i="37"/>
  <c r="I8" i="37" s="1"/>
  <c r="F14" i="40" l="1"/>
  <c r="F18" i="40" s="1"/>
  <c r="C14" i="35" s="1"/>
  <c r="H5" i="27"/>
  <c r="H6" i="27" s="1"/>
  <c r="E7" i="37"/>
  <c r="H7" i="37" s="1"/>
  <c r="I7" i="37" s="1"/>
  <c r="E6" i="37"/>
  <c r="H6" i="37" s="1"/>
  <c r="I6" i="37" s="1"/>
  <c r="E5" i="37"/>
  <c r="H5" i="37" s="1"/>
  <c r="I5" i="37" s="1"/>
  <c r="E4" i="37"/>
  <c r="H4" i="37" s="1"/>
  <c r="H10" i="37" s="1"/>
  <c r="H11" i="37" s="1"/>
  <c r="G33" i="36"/>
  <c r="H33" i="36" s="1"/>
  <c r="G32" i="36"/>
  <c r="H32" i="36" s="1"/>
  <c r="F31" i="36"/>
  <c r="G31" i="36" s="1"/>
  <c r="H31" i="36" s="1"/>
  <c r="G30" i="36"/>
  <c r="H30" i="36" s="1"/>
  <c r="G29" i="36"/>
  <c r="H29" i="36" s="1"/>
  <c r="G28" i="36"/>
  <c r="H28" i="36" s="1"/>
  <c r="G27" i="36"/>
  <c r="H27" i="36" s="1"/>
  <c r="G26" i="36"/>
  <c r="H26" i="36" s="1"/>
  <c r="G25" i="36"/>
  <c r="H25" i="36" s="1"/>
  <c r="G24" i="36"/>
  <c r="H24" i="36" s="1"/>
  <c r="G23" i="36"/>
  <c r="H23" i="36" s="1"/>
  <c r="G22" i="36"/>
  <c r="H22" i="36" s="1"/>
  <c r="G21" i="36"/>
  <c r="H21" i="36" s="1"/>
  <c r="G20" i="36"/>
  <c r="H20" i="36" s="1"/>
  <c r="G19" i="36"/>
  <c r="H19" i="36" s="1"/>
  <c r="G18" i="36"/>
  <c r="H18" i="36" s="1"/>
  <c r="G17" i="36"/>
  <c r="H17" i="36" s="1"/>
  <c r="G16" i="36"/>
  <c r="H16" i="36" s="1"/>
  <c r="G15" i="36"/>
  <c r="H15" i="36" s="1"/>
  <c r="G14" i="36"/>
  <c r="H14" i="36" s="1"/>
  <c r="G13" i="36"/>
  <c r="H13" i="36" s="1"/>
  <c r="G12" i="36"/>
  <c r="H12" i="36" s="1"/>
  <c r="G11" i="36"/>
  <c r="H11" i="36" s="1"/>
  <c r="I10" i="36"/>
  <c r="D10" i="36"/>
  <c r="G10" i="36" s="1"/>
  <c r="H10" i="36" s="1"/>
  <c r="G9" i="36"/>
  <c r="H9" i="36" s="1"/>
  <c r="G8" i="36"/>
  <c r="H8" i="36" s="1"/>
  <c r="G7" i="36"/>
  <c r="H7" i="36" s="1"/>
  <c r="D6" i="36"/>
  <c r="G6" i="36" s="1"/>
  <c r="H6" i="36" s="1"/>
  <c r="D5" i="36"/>
  <c r="G5" i="36" s="1"/>
  <c r="B11" i="32"/>
  <c r="G4" i="34"/>
  <c r="H4" i="34" s="1"/>
  <c r="H4" i="27"/>
  <c r="I4" i="27" s="1"/>
  <c r="I5" i="27" s="1"/>
  <c r="I6" i="27" s="1"/>
  <c r="C12" i="35" s="1"/>
  <c r="H10" i="27" l="1"/>
  <c r="I10" i="27" s="1"/>
  <c r="H8" i="27"/>
  <c r="I8" i="27" s="1"/>
  <c r="H9" i="27"/>
  <c r="I9" i="27" s="1"/>
  <c r="G34" i="36"/>
  <c r="G35" i="36" s="1"/>
  <c r="I4" i="37"/>
  <c r="I10" i="37" s="1"/>
  <c r="H5" i="36"/>
  <c r="H34" i="36" s="1"/>
  <c r="H35" i="36" s="1"/>
  <c r="C11" i="35" s="1"/>
  <c r="G6" i="34"/>
  <c r="G7" i="34" s="1"/>
  <c r="C13" i="35" l="1"/>
  <c r="I11" i="37"/>
  <c r="G9" i="34"/>
  <c r="H9" i="34" s="1"/>
  <c r="G11" i="34"/>
  <c r="H11" i="34" s="1"/>
  <c r="G10" i="34"/>
  <c r="H10" i="34" s="1"/>
  <c r="H6" i="34"/>
  <c r="H7" i="34" s="1"/>
  <c r="C10" i="35" s="1"/>
  <c r="C15" i="35" l="1"/>
  <c r="C16" i="3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Автор</author>
  </authors>
  <commentList>
    <comment ref="B1" authorId="0" shapeId="0" xr:uid="{1719677E-EC6D-425B-86F6-F98B3086915D}">
      <text>
        <r>
          <rPr>
            <sz val="8"/>
            <rFont val="Tahoma"/>
            <family val="2"/>
            <charset val="204"/>
          </rPr>
          <t>Титул::&lt;Индекс/ЛН локальной сметы&gt;   &lt;Регистрационный номер локальной сметы&gt;</t>
        </r>
      </text>
    </comment>
    <comment ref="B4" authorId="0" shapeId="0" xr:uid="{55595448-BF6D-40B6-A15B-539BACC23991}">
      <text>
        <r>
          <rPr>
            <sz val="8"/>
            <rFont val="Tahoma"/>
            <family val="2"/>
            <charset val="204"/>
          </rPr>
          <t>Титул::&lt;Наименование стройки&gt;, &lt;Наименование объекта&gt;, &lt;Наименование локальной сметы&gt;, &lt;Наименование очереди&gt;</t>
        </r>
      </text>
    </comment>
    <comment ref="E8" authorId="0" shapeId="0" xr:uid="{E25553D6-5FF2-4781-B7C0-C201BA06A885}">
      <text>
        <r>
          <rPr>
            <b/>
            <sz val="9"/>
            <rFont val="Tahoma"/>
            <family val="2"/>
            <charset val="204"/>
          </rPr>
          <t>Титул::&lt;Единица измерения стомости&gt;</t>
        </r>
      </text>
    </comment>
    <comment ref="F8" authorId="0" shapeId="0" xr:uid="{0EA312E4-2719-4FB8-83CE-7282D60E5E54}">
      <text>
        <r>
          <rPr>
            <b/>
            <sz val="9"/>
            <rFont val="Tahoma"/>
            <family val="2"/>
            <charset val="204"/>
          </rPr>
          <t>Титул::&lt;Единица измерения стомости&gt;</t>
        </r>
      </text>
    </comment>
    <comment ref="B9" authorId="0" shapeId="0" xr:uid="{A6F18F83-9E50-4B2E-BFD5-82916FB909D2}">
      <text>
        <r>
          <rPr>
            <sz val="8"/>
            <rFont val="Tahoma"/>
            <family val="2"/>
            <charset val="204"/>
          </rPr>
          <t>ПИР::&lt;Номер позиции по смете&gt;</t>
        </r>
      </text>
    </comment>
    <comment ref="C9" authorId="0" shapeId="0" xr:uid="{D0F8EF67-A250-41C1-856E-BB6703E70403}">
      <text>
        <r>
          <rPr>
            <sz val="8"/>
            <rFont val="Tahoma"/>
            <family val="2"/>
            <charset val="204"/>
          </rPr>
          <t>ПИР::&lt;Наименование (текстовая часть) расценки&gt;, &lt;Расчет физ. объема&gt;(&lt;Ед. измерения по расценке&gt;)&lt;Пустой идентификатор&gt;</t>
        </r>
      </text>
    </comment>
    <comment ref="D9" authorId="0" shapeId="0" xr:uid="{FCA56134-7AA0-4B46-B5FA-FFE481DCE6C6}">
      <text>
        <r>
          <rPr>
            <sz val="8"/>
            <rFont val="Tahoma"/>
            <family val="2"/>
            <charset val="204"/>
          </rPr>
          <t>ПИР::&lt;Номера частей&gt;
(&lt;Обоснование (код) позиции&gt;)&lt;Пустой идентификатор&gt;&lt;Наименование коэффициентов со значениями&gt;</t>
        </r>
      </text>
    </comment>
    <comment ref="E9" authorId="0" shapeId="0" xr:uid="{8CB3C007-1F1D-4ED6-880D-1F0316BD9E6B}">
      <text>
        <r>
          <rPr>
            <sz val="8"/>
            <rFont val="Tahoma"/>
            <family val="2"/>
            <charset val="204"/>
          </rPr>
          <t>ПИР::&lt;Расчет стомости&gt;,
где количество &lt;Количество всего (физ. объем) по позиции&gt;=&lt;Формула расчета физ. объема&gt;</t>
        </r>
      </text>
    </comment>
    <comment ref="F9" authorId="0" shapeId="0" xr:uid="{A00A3D14-C6BF-4E62-9C80-2D661CB1E9C4}">
      <text>
        <r>
          <rPr>
            <b/>
            <sz val="8"/>
            <rFont val="Tahoma"/>
            <family val="2"/>
            <charset val="204"/>
          </rPr>
          <t>ПИР::&lt;Стоимость&gt;&lt;Стоимость КОС&gt;</t>
        </r>
      </text>
    </comment>
    <comment ref="B20" authorId="0" shapeId="0" xr:uid="{5C07E816-DB9A-4509-9289-CD8931FD3089}">
      <text>
        <r>
          <rPr>
            <b/>
            <sz val="9"/>
            <rFont val="Tahoma"/>
            <family val="2"/>
            <charset val="204"/>
          </rPr>
          <t>Хвост::&lt;Описание локальной сметы&gt;</t>
        </r>
      </text>
    </comment>
  </commentList>
</comments>
</file>

<file path=xl/sharedStrings.xml><?xml version="1.0" encoding="utf-8"?>
<sst xmlns="http://schemas.openxmlformats.org/spreadsheetml/2006/main" count="232" uniqueCount="178">
  <si>
    <t>Номер расценок</t>
  </si>
  <si>
    <t xml:space="preserve">Количество </t>
  </si>
  <si>
    <t>Измеритель</t>
  </si>
  <si>
    <t>Мероприятие</t>
  </si>
  <si>
    <t>Наименование расценок</t>
  </si>
  <si>
    <t>ИТОГО в тыс. руб. без НДС</t>
  </si>
  <si>
    <t>1 км</t>
  </si>
  <si>
    <t>УНЦ ВЛ 0,4 - 750 кВ на строительно-монтажные работы без опор и провода</t>
  </si>
  <si>
    <t>УНЦ опор ВЛ 0,4 - 750 кВ</t>
  </si>
  <si>
    <t>УНЦ провода ВЛ 0,4 - 750 кВ сталеалюминиевого типа</t>
  </si>
  <si>
    <t>Л6-03</t>
  </si>
  <si>
    <t>УНЦ грозотроса ВЛ</t>
  </si>
  <si>
    <t>Кф2</t>
  </si>
  <si>
    <t>УНЦб</t>
  </si>
  <si>
    <t>УНЦм</t>
  </si>
  <si>
    <t>Харб</t>
  </si>
  <si>
    <t>Харм</t>
  </si>
  <si>
    <t>Хару</t>
  </si>
  <si>
    <t>1 т опор</t>
  </si>
  <si>
    <t>Л5-03</t>
  </si>
  <si>
    <t>Л4-03-2</t>
  </si>
  <si>
    <t>В1-02-1</t>
  </si>
  <si>
    <t>УНЦ на проектные и изыскательские работы по ВЛ</t>
  </si>
  <si>
    <t>1 ВЛ</t>
  </si>
  <si>
    <t>УНЦ на разработку и утверждение ДПТ ВЛ (КЛ) по границам земельного участка</t>
  </si>
  <si>
    <t>П9-10-2</t>
  </si>
  <si>
    <t>УНЦ на кадастровые работы ВЛ (КЛ) и работы по установлению земельных отношений</t>
  </si>
  <si>
    <t>П10-01-1</t>
  </si>
  <si>
    <t>100 км</t>
  </si>
  <si>
    <t>1 ячейка</t>
  </si>
  <si>
    <t>УНЦ подготовки и устройства территории ПС</t>
  </si>
  <si>
    <t>1м2</t>
  </si>
  <si>
    <t>УНЦ ячейки ДГР 6 - 35 кВ</t>
  </si>
  <si>
    <t>Р1-02-1</t>
  </si>
  <si>
    <t>УНЦ ячейки реактора ТОР 6 - 35 кВ</t>
  </si>
  <si>
    <t>Р2-09-2</t>
  </si>
  <si>
    <t>УНЦ ячейки выключателя КРУ с элегазовой изоляцией 6 - 35 кВ</t>
  </si>
  <si>
    <t>В9-02-2</t>
  </si>
  <si>
    <t>А1-78</t>
  </si>
  <si>
    <t>УНЦ ИИК. Установка автоматизированного рабочего места АИИС КУЭ на ПС 35 - 750 кВ (без прикладного ПО)</t>
  </si>
  <si>
    <t>1 точка учета</t>
  </si>
  <si>
    <t>УНЦ ИИК. Установка программно-технического комплекса системы мониторинга и управления качеством электрической энергии</t>
  </si>
  <si>
    <t>А1-77</t>
  </si>
  <si>
    <t>УНЦ ИВКЭ</t>
  </si>
  <si>
    <t>А2-02</t>
  </si>
  <si>
    <t>1 ед.</t>
  </si>
  <si>
    <t>А3-04-1</t>
  </si>
  <si>
    <t>УНЦ АСУ ТП ПС и ТМ. АСУ ТП на ПС 35 - 110 кВ для решений с использованием протокола GOOSE с количеством присоединений класса напряжения 35 кВ и выше: 2 - 3</t>
  </si>
  <si>
    <t>А3-07-1</t>
  </si>
  <si>
    <t>УНЦ АСУ ТП ПС и ТМ. ТМ на ПС 35 - 220 кВ с количеством присоединений класса напряжения 35 кВ и выше: 2 - 3</t>
  </si>
  <si>
    <t>Приемопередатчик УПАСК по цифровым сетям связи на 16 передаваемых и 16 принимаемых команд для решений без использования протоколов GOOSE и SV</t>
  </si>
  <si>
    <t>А8-36</t>
  </si>
  <si>
    <t>А8-04</t>
  </si>
  <si>
    <t>Шкаф автоматической частотной разгрузки (АЧР), автоматического ограничения снижения частоты (АОСН), дополнительной автоматической разгрузки (ДАР), устройств отбора напряжения (УОН) 6 - 220 кВ для решений без использования протоколов GOOSE и SV</t>
  </si>
  <si>
    <t>З4-01</t>
  </si>
  <si>
    <t>ЗРУ</t>
  </si>
  <si>
    <t>1 м2.</t>
  </si>
  <si>
    <t>З4-03</t>
  </si>
  <si>
    <t>ОПУ, РЩ</t>
  </si>
  <si>
    <t>З8-10</t>
  </si>
  <si>
    <t>Подъездная автодорога</t>
  </si>
  <si>
    <t>З8-13</t>
  </si>
  <si>
    <t>Маслосборник</t>
  </si>
  <si>
    <t>1 м3.</t>
  </si>
  <si>
    <t>Наружные сети водопровода/канализации</t>
  </si>
  <si>
    <t>З8-17</t>
  </si>
  <si>
    <t>1 п.м..</t>
  </si>
  <si>
    <t>И12-01-1</t>
  </si>
  <si>
    <t>Шкаф системы регистрации аварийных событий для решений без использования протоколов GOOSE и SV с общим количеством аналоговых и дискретных сигналов: 32 шт (для ПС с количеством присоединений 110 - 750 кВ до 2)</t>
  </si>
  <si>
    <t>И12-02</t>
  </si>
  <si>
    <t>Шкаф центральной сигнализации ПС 110 кВ и выше</t>
  </si>
  <si>
    <t>УПАТС для ПС 35 - 150 кВ</t>
  </si>
  <si>
    <t>И14-01</t>
  </si>
  <si>
    <t>1 объект</t>
  </si>
  <si>
    <t>И15-01</t>
  </si>
  <si>
    <t>Шкаф серверов системы видеонаблюдения</t>
  </si>
  <si>
    <t>И15-02</t>
  </si>
  <si>
    <t>Шкаф комплекса систем безопасности</t>
  </si>
  <si>
    <t>И15-04</t>
  </si>
  <si>
    <t>Поворотная камера охранного (технологического) видеонаблюдения</t>
  </si>
  <si>
    <t>И15-05</t>
  </si>
  <si>
    <t>Стационарная камера охранного (технологического) видеонаблюдения</t>
  </si>
  <si>
    <t>И15-07</t>
  </si>
  <si>
    <t>СКУД</t>
  </si>
  <si>
    <t>Системы пожарной и охранной сигнализации</t>
  </si>
  <si>
    <t>И15-08</t>
  </si>
  <si>
    <t>И15-09</t>
  </si>
  <si>
    <t>Система периметральной сигнализации</t>
  </si>
  <si>
    <t>И15-10</t>
  </si>
  <si>
    <t>Система охранного освещения</t>
  </si>
  <si>
    <t>1 шт</t>
  </si>
  <si>
    <t>1 точка наблюдения</t>
  </si>
  <si>
    <t>1 точка доступа</t>
  </si>
  <si>
    <t>1 м периметра</t>
  </si>
  <si>
    <t>1 ПС</t>
  </si>
  <si>
    <t>П6-13</t>
  </si>
  <si>
    <t>УНЦ на проектные и изыскательские работы для отдельных элементов электрических сетей от 501 до 1 001</t>
  </si>
  <si>
    <t>Объект "под ключ"</t>
  </si>
  <si>
    <t>ИТОГО:</t>
  </si>
  <si>
    <t>Примечание:</t>
  </si>
  <si>
    <t>1. Расчеты капитальных затрат выполнены на основании укрупненных нормативов цен типовых технологических решений капитального строительства объектов электроэнергетики в части объектов электросетевого хозяйства утвержденный приказом Минэнерго России от 26 февраля 2024 г. № 131</t>
  </si>
  <si>
    <t>Т4-11-2</t>
  </si>
  <si>
    <t xml:space="preserve">
На металлических решетчатых опорах</t>
  </si>
  <si>
    <t>П3-12</t>
  </si>
  <si>
    <t xml:space="preserve">УНЦ ячейки двухобмоточного трансформатора 110 кВ (без учета стоимости оборудования К=0,4) </t>
  </si>
  <si>
    <t>УНЦ ячейки выключателя РУ 110 кВ (без учета стоимости оборудования, К-0,4)</t>
  </si>
  <si>
    <t>Норматив цены с учетом коэффициента для Смоленской области тыс.руб. без НДС)</t>
  </si>
  <si>
    <t>Б1-2</t>
  </si>
  <si>
    <t>Итого:</t>
  </si>
  <si>
    <t>на строительство ПС110кВ Стабна с использованием сущ. Трансформаторов, ОРУ 110 кВ и КРУН</t>
  </si>
  <si>
    <t>Смета №1</t>
  </si>
  <si>
    <t>на строительство заходов ВЛ 110 кВ</t>
  </si>
  <si>
    <t>Л2-04-3</t>
  </si>
  <si>
    <t>ИТОГО :</t>
  </si>
  <si>
    <t>Стоимость  тыс.руб. с НДС</t>
  </si>
  <si>
    <t>№ смет</t>
  </si>
  <si>
    <t>№1</t>
  </si>
  <si>
    <t>№2</t>
  </si>
  <si>
    <t>Смета на строительство ПС 110 кВ Стабна с использованием сущ. трансформаторов, ОРУ 110 кВ и КРУН</t>
  </si>
  <si>
    <t>№3</t>
  </si>
  <si>
    <t>№4</t>
  </si>
  <si>
    <t>Смета на строительство  заходов ВЛ 110 кВ</t>
  </si>
  <si>
    <t>на ПИР объекта ПС110кВ Стабна с использованием сущ. Трансформаторов, ОРУ 110 кВ и КРУН</t>
  </si>
  <si>
    <t>Смета №2</t>
  </si>
  <si>
    <t>Смета №3</t>
  </si>
  <si>
    <t>Смета №4</t>
  </si>
  <si>
    <t>СВОДНАЯ СМЕТА</t>
  </si>
  <si>
    <t>УТВЕРЖДАЮ:</t>
  </si>
  <si>
    <t>Директор учреждения</t>
  </si>
  <si>
    <t>___________ А.Н.Лозинов</t>
  </si>
  <si>
    <t>(в том числе НДС 20%)</t>
  </si>
  <si>
    <t>Всего по группе, разделу в ценах 1 кв.2023 г. (тыс.руб. без НДС)</t>
  </si>
  <si>
    <t>Всего по группе, разделу в ценах 1 кв.2023 г. (тыс.руб. с НДС)</t>
  </si>
  <si>
    <t>Всего по группе, разделу в ценах 1 кв. 2023 г. (тыс.руб. без НДС)</t>
  </si>
  <si>
    <t>Всего по группе, разделу в ценах 1кв.2023 г. (тыс.руб. с НДС)</t>
  </si>
  <si>
    <t>ОГБУ "УКС Смоленской области"</t>
  </si>
  <si>
    <t>СМЕТА № 5</t>
  </si>
  <si>
    <t xml:space="preserve">           расчет стоимости государственной экспертизы</t>
  </si>
  <si>
    <t>Наименование предприятия, здания, сооружения, стадии проектирования, этапа, вида проектных</t>
  </si>
  <si>
    <t>№ пп</t>
  </si>
  <si>
    <t>Характеристика предприятия,
здания, сооружения или вид работ</t>
  </si>
  <si>
    <t>Номер частей, глав, таблиц, параграфов и пунктов указаний к разделу справочника базовых цен на проектные и изыскательские работы для строителей</t>
  </si>
  <si>
    <t>Расчет стоимости: (a+bx)*Kj или (стоимость строительно-монтажных работ)*проц./ 100 или количество * цена, руб.</t>
  </si>
  <si>
    <t>Стоимость работ, 
тыс.руб.</t>
  </si>
  <si>
    <t>Раздел 1. Государственная экспертиза</t>
  </si>
  <si>
    <t>1</t>
  </si>
  <si>
    <t xml:space="preserve"> </t>
  </si>
  <si>
    <t xml:space="preserve">   Итого по разделу 1 Государственная экспертиза</t>
  </si>
  <si>
    <t>НДС 20%</t>
  </si>
  <si>
    <t xml:space="preserve">   Итого Поз. 1</t>
  </si>
  <si>
    <t>1 077 829,55</t>
  </si>
  <si>
    <t xml:space="preserve">   НДС 20%</t>
  </si>
  <si>
    <t>215 565,91</t>
  </si>
  <si>
    <t xml:space="preserve">   ВСЕГО по смете</t>
  </si>
  <si>
    <t>ВСЕГО по смете</t>
  </si>
  <si>
    <t>№5</t>
  </si>
  <si>
    <t>Смета на ПИР  ПС 110 кВ Стабна с использованием сущ. трансформаторов, ОРУ 110 кВ и КРУН</t>
  </si>
  <si>
    <t>Смета на ПИР заходов ВЛ 110 кВ</t>
  </si>
  <si>
    <t>М7-02</t>
  </si>
  <si>
    <t>УНЦ на демонтажные работы зданий и сооружений. Здание ОПУ, РЩ35-750кВ</t>
  </si>
  <si>
    <t>площадь застройки (м2)</t>
  </si>
  <si>
    <t>П6-14</t>
  </si>
  <si>
    <t>УНЦ на проектные и изыскательские работы для отдельных элементов электрических сетей от 501 до 1 002 (демонтаж)</t>
  </si>
  <si>
    <t>Индекс инфляции 3 кв.2024г. Кинф=6,92</t>
  </si>
  <si>
    <t xml:space="preserve">	Итого: с индексами фактической инфляции на 3 кв. 2024г.                                                                                        Январь 2024 / Январь 2023		(105,73%)
	Февраль 2024 / Январь 2024		(100,79%)
	Март 2024 / Февраль 2024		(99,88%)
	Апрель 2024 / Март 2024		(101,13%
	Май 2024 / Апрель 2024		(100,12%)
	Июнь 2024 / Май 2024		(99,01%)
	Июль 2024 / Июнь 2024		(100,48%)
	Август 2024 / Июль 2024		(100,52%)
	Сентябрь 2024 / Август 2024		(100,55%)
	Итого индекс фактической инфляции:		
	1,0573 * 1,0079 * 0,9988 * 1,0113 * 1,0012 * 0,9901 * 1,0048 * 1,0052 * 1,0055=1,0836</t>
  </si>
  <si>
    <t>в ценах 3 кв.2024г.</t>
  </si>
  <si>
    <t xml:space="preserve">в том числе: </t>
  </si>
  <si>
    <t>Инженерные изыскания</t>
  </si>
  <si>
    <t xml:space="preserve">Плата за проведение государственной экспертизы проектной документации и (или) результатов инженерных изысканий для нежилых объектов капитального строительства, (8,77%) </t>
  </si>
  <si>
    <t xml:space="preserve">Таблица (п.56,п.58) РПнж = Спд х П х Кi + Сиж х П х Ki  (8,77%)
(Постановление Правительства РФ №145 от 05.03.2007 "О порядке организации и проведения государственной экспертизы проектной документации и результатов инженерных изысканий") </t>
  </si>
  <si>
    <t xml:space="preserve">(70916,85+1773,49)/6,1*(0,35+0,15)*0,0877)*7,44
</t>
  </si>
  <si>
    <t>Проектная документация стадия (П)</t>
  </si>
  <si>
    <t>Проектная документация стадия (Р)</t>
  </si>
  <si>
    <t>№ п/п</t>
  </si>
  <si>
    <t>«Строительство трансформаторной подстанции 110/10 кВ мощностью 2х40 МВА в особой экономической зоне промышленно-производственного типа «Стабна», расположенной по адресу: Смоленская область, Стабенское сельское поселение, с правой стороны автодороги Москва-Минск, между р. Колодня и р. Стабна, кадастровый номер земельного участка: 67:18:0030101:1835»</t>
  </si>
  <si>
    <t>Бюджетная оценка капитальных затрат на                                                                                                  «Строительство трансформаторной подстанции 110/10 кВ мощностью 2х40 МВА в особой экономической зоне промышленно-производственного типа «Стабна», расположенной по адресу: Смоленская область, Стабенское сельское поселение, с правой стороны автодороги Москва-Минск, между р. Колодня и р. Стабна, кадастровый номер земельного участка: 67:18:0030101:1835»</t>
  </si>
  <si>
    <t>Государственная экспертиза проектной документации, результатов инженерных изысканий, проверка достоверности опредедления сметной стоимости.</t>
  </si>
  <si>
    <t>на ПИР  Заходов ВЛ 110 кВ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</si>
</sst>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₽_-;\-* #,##0.00\ _₽_-;_-* &quot;-&quot;??\ _₽_-;_-@_-"/>
    <numFmt numFmtId="165" formatCode="_-* #,##0.00&quot;р.&quot;_-;\-* #,##0.00&quot;р.&quot;_-;_-* &quot;-&quot;??&quot;р.&quot;_-;_-@_-"/>
    <numFmt numFmtId="166" formatCode="#,##0.0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name val="Arial Cyr"/>
      <charset val="204"/>
    </font>
    <font>
      <sz val="10"/>
      <color theme="1"/>
      <name val="Arial Cy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4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sz val="10"/>
      <color rgb="FF000000"/>
      <name val="Calibri"/>
      <family val="2"/>
      <charset val="204"/>
    </font>
    <font>
      <sz val="10"/>
      <color rgb="FF000000"/>
      <name val="Arial"/>
      <family val="2"/>
      <charset val="204"/>
    </font>
    <font>
      <sz val="10"/>
      <color rgb="FF000000"/>
      <name val="Arial Cyr"/>
      <charset val="204"/>
    </font>
    <font>
      <b/>
      <sz val="10"/>
      <color rgb="FF000000"/>
      <name val="Arial"/>
      <family val="2"/>
      <charset val="204"/>
    </font>
    <font>
      <sz val="8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b/>
      <sz val="11"/>
      <color rgb="FF000000"/>
      <name val="Arial Cyr"/>
      <charset val="204"/>
    </font>
    <font>
      <sz val="8"/>
      <name val="Tahoma"/>
      <family val="2"/>
      <charset val="204"/>
    </font>
    <font>
      <b/>
      <sz val="9"/>
      <name val="Tahoma"/>
      <family val="2"/>
      <charset val="204"/>
    </font>
    <font>
      <b/>
      <sz val="8"/>
      <name val="Tahoma"/>
      <family val="2"/>
      <charset val="204"/>
    </font>
    <font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8">
    <xf numFmtId="0" fontId="0" fillId="0" borderId="0"/>
    <xf numFmtId="0" fontId="3" fillId="0" borderId="0"/>
    <xf numFmtId="0" fontId="2" fillId="0" borderId="0"/>
    <xf numFmtId="0" fontId="5" fillId="0" borderId="0">
      <alignment horizontal="left" vertical="top"/>
    </xf>
    <xf numFmtId="0" fontId="6" fillId="0" borderId="0"/>
    <xf numFmtId="165" fontId="7" fillId="0" borderId="0" applyFont="0" applyFill="0" applyBorder="0" applyAlignment="0" applyProtection="0"/>
    <xf numFmtId="0" fontId="7" fillId="0" borderId="0"/>
    <xf numFmtId="0" fontId="8" fillId="0" borderId="0"/>
    <xf numFmtId="0" fontId="1" fillId="0" borderId="0"/>
    <xf numFmtId="0" fontId="9" fillId="0" borderId="0"/>
    <xf numFmtId="9" fontId="9" fillId="0" borderId="0" applyBorder="0" applyProtection="0"/>
    <xf numFmtId="0" fontId="1" fillId="0" borderId="0"/>
    <xf numFmtId="0" fontId="1" fillId="0" borderId="0"/>
    <xf numFmtId="0" fontId="1" fillId="0" borderId="0"/>
    <xf numFmtId="0" fontId="5" fillId="0" borderId="0">
      <alignment horizontal="center"/>
    </xf>
    <xf numFmtId="0" fontId="6" fillId="0" borderId="1" applyBorder="0" applyAlignment="0">
      <alignment horizontal="center" wrapText="1"/>
    </xf>
    <xf numFmtId="164" fontId="11" fillId="0" borderId="0" applyFont="0" applyFill="0" applyBorder="0" applyAlignment="0" applyProtection="0"/>
    <xf numFmtId="0" fontId="14" fillId="0" borderId="0"/>
  </cellStyleXfs>
  <cellXfs count="101">
    <xf numFmtId="0" fontId="0" fillId="0" borderId="0" xfId="0"/>
    <xf numFmtId="0" fontId="4" fillId="0" borderId="0" xfId="0" applyFont="1"/>
    <xf numFmtId="0" fontId="0" fillId="2" borderId="0" xfId="0" applyFill="1"/>
    <xf numFmtId="0" fontId="0" fillId="0" borderId="1" xfId="0" applyBorder="1"/>
    <xf numFmtId="0" fontId="0" fillId="3" borderId="1" xfId="0" applyFill="1" applyBorder="1"/>
    <xf numFmtId="0" fontId="13" fillId="0" borderId="0" xfId="0" applyFont="1"/>
    <xf numFmtId="4" fontId="0" fillId="0" borderId="0" xfId="0" applyNumberFormat="1"/>
    <xf numFmtId="0" fontId="15" fillId="0" borderId="0" xfId="17" applyFont="1"/>
    <xf numFmtId="0" fontId="16" fillId="0" borderId="0" xfId="17" applyFont="1" applyAlignment="1">
      <alignment horizontal="center"/>
    </xf>
    <xf numFmtId="0" fontId="16" fillId="0" borderId="0" xfId="17" applyFont="1"/>
    <xf numFmtId="0" fontId="19" fillId="0" borderId="0" xfId="17" applyFont="1" applyAlignment="1">
      <alignment vertical="top"/>
    </xf>
    <xf numFmtId="0" fontId="16" fillId="0" borderId="0" xfId="17" applyFont="1" applyAlignment="1">
      <alignment horizontal="right"/>
    </xf>
    <xf numFmtId="0" fontId="20" fillId="0" borderId="1" xfId="17" applyFont="1" applyBorder="1" applyAlignment="1">
      <alignment horizontal="center" vertical="center" wrapText="1"/>
    </xf>
    <xf numFmtId="0" fontId="20" fillId="0" borderId="11" xfId="17" applyFont="1" applyBorder="1" applyAlignment="1">
      <alignment horizontal="center" vertical="center" wrapText="1"/>
    </xf>
    <xf numFmtId="0" fontId="15" fillId="0" borderId="11" xfId="17" applyFont="1" applyBorder="1"/>
    <xf numFmtId="0" fontId="16" fillId="0" borderId="1" xfId="17" applyFont="1" applyBorder="1" applyAlignment="1">
      <alignment horizontal="center" wrapText="1"/>
    </xf>
    <xf numFmtId="0" fontId="15" fillId="0" borderId="2" xfId="17" applyFont="1" applyBorder="1"/>
    <xf numFmtId="0" fontId="17" fillId="0" borderId="13" xfId="17" applyFont="1" applyBorder="1" applyAlignment="1">
      <alignment vertical="top" wrapText="1"/>
    </xf>
    <xf numFmtId="0" fontId="16" fillId="0" borderId="13" xfId="17" applyFont="1" applyBorder="1" applyAlignment="1">
      <alignment horizontal="left" vertical="top" wrapText="1"/>
    </xf>
    <xf numFmtId="0" fontId="16" fillId="0" borderId="13" xfId="17" applyFont="1" applyBorder="1" applyAlignment="1">
      <alignment horizontal="center" vertical="top" wrapText="1"/>
    </xf>
    <xf numFmtId="2" fontId="16" fillId="0" borderId="13" xfId="17" applyNumberFormat="1" applyFont="1" applyBorder="1" applyAlignment="1">
      <alignment horizontal="right" vertical="top" wrapText="1"/>
    </xf>
    <xf numFmtId="0" fontId="16" fillId="0" borderId="13" xfId="17" applyFont="1" applyBorder="1" applyAlignment="1">
      <alignment horizontal="right" vertical="top" wrapText="1"/>
    </xf>
    <xf numFmtId="2" fontId="18" fillId="0" borderId="13" xfId="17" applyNumberFormat="1" applyFont="1" applyBorder="1" applyAlignment="1">
      <alignment horizontal="right" vertical="top" wrapText="1"/>
    </xf>
    <xf numFmtId="0" fontId="18" fillId="0" borderId="13" xfId="17" applyFont="1" applyBorder="1" applyAlignment="1">
      <alignment horizontal="right" vertical="top" wrapText="1"/>
    </xf>
    <xf numFmtId="0" fontId="16" fillId="0" borderId="0" xfId="17" applyFont="1" applyAlignment="1">
      <alignment horizontal="left" vertical="top"/>
    </xf>
    <xf numFmtId="0" fontId="25" fillId="0" borderId="0" xfId="0" applyFont="1"/>
    <xf numFmtId="0" fontId="29" fillId="0" borderId="10" xfId="0" applyFont="1" applyBorder="1" applyAlignment="1">
      <alignment horizontal="left"/>
    </xf>
    <xf numFmtId="0" fontId="28" fillId="0" borderId="10" xfId="0" applyFont="1" applyBorder="1" applyAlignment="1">
      <alignment horizontal="center"/>
    </xf>
    <xf numFmtId="0" fontId="27" fillId="5" borderId="14" xfId="0" applyFont="1" applyFill="1" applyBorder="1" applyAlignment="1">
      <alignment horizontal="center" vertical="center" wrapText="1"/>
    </xf>
    <xf numFmtId="0" fontId="27" fillId="5" borderId="4" xfId="0" applyFont="1" applyFill="1" applyBorder="1" applyAlignment="1">
      <alignment horizontal="center" vertical="center" wrapText="1"/>
    </xf>
    <xf numFmtId="0" fontId="27" fillId="5" borderId="15" xfId="0" applyFont="1" applyFill="1" applyBorder="1" applyAlignment="1">
      <alignment horizontal="center" vertical="center" wrapText="1"/>
    </xf>
    <xf numFmtId="0" fontId="25" fillId="0" borderId="6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left" vertical="center" wrapText="1"/>
    </xf>
    <xf numFmtId="4" fontId="25" fillId="0" borderId="8" xfId="0" applyNumberFormat="1" applyFont="1" applyBorder="1" applyAlignment="1">
      <alignment horizontal="center" vertical="center" wrapText="1"/>
    </xf>
    <xf numFmtId="0" fontId="25" fillId="0" borderId="16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left" vertical="center" wrapText="1"/>
    </xf>
    <xf numFmtId="4" fontId="25" fillId="0" borderId="5" xfId="0" applyNumberFormat="1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7" fillId="0" borderId="16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left" vertical="center" wrapText="1"/>
    </xf>
    <xf numFmtId="4" fontId="27" fillId="0" borderId="5" xfId="0" applyNumberFormat="1" applyFont="1" applyBorder="1" applyAlignment="1">
      <alignment horizontal="center" vertical="center" wrapText="1"/>
    </xf>
    <xf numFmtId="0" fontId="27" fillId="0" borderId="17" xfId="0" applyFont="1" applyBorder="1" applyAlignment="1">
      <alignment horizontal="center" vertical="center" wrapText="1"/>
    </xf>
    <xf numFmtId="0" fontId="27" fillId="0" borderId="18" xfId="0" applyFont="1" applyBorder="1" applyAlignment="1">
      <alignment horizontal="left" vertical="center" wrapText="1"/>
    </xf>
    <xf numFmtId="4" fontId="27" fillId="0" borderId="19" xfId="0" applyNumberFormat="1" applyFont="1" applyBorder="1" applyAlignment="1">
      <alignment horizontal="center" vertical="center" wrapText="1"/>
    </xf>
    <xf numFmtId="0" fontId="27" fillId="0" borderId="0" xfId="0" applyFont="1"/>
    <xf numFmtId="0" fontId="26" fillId="0" borderId="0" xfId="0" applyFont="1"/>
    <xf numFmtId="0" fontId="28" fillId="0" borderId="1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 vertical="center" wrapText="1"/>
    </xf>
    <xf numFmtId="0" fontId="26" fillId="0" borderId="1" xfId="0" applyFont="1" applyBorder="1"/>
    <xf numFmtId="0" fontId="33" fillId="0" borderId="1" xfId="0" applyFont="1" applyBorder="1" applyAlignment="1">
      <alignment horizontal="center" vertical="center" wrapText="1"/>
    </xf>
    <xf numFmtId="4" fontId="29" fillId="0" borderId="1" xfId="0" applyNumberFormat="1" applyFont="1" applyBorder="1" applyAlignment="1">
      <alignment horizontal="center" vertical="center"/>
    </xf>
    <xf numFmtId="164" fontId="33" fillId="0" borderId="1" xfId="16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left" vertical="center" wrapText="1"/>
    </xf>
    <xf numFmtId="4" fontId="32" fillId="0" borderId="1" xfId="0" applyNumberFormat="1" applyFont="1" applyBorder="1" applyAlignment="1">
      <alignment horizontal="center" vertical="center"/>
    </xf>
    <xf numFmtId="0" fontId="28" fillId="0" borderId="1" xfId="0" applyFont="1" applyBorder="1" applyAlignment="1">
      <alignment wrapText="1"/>
    </xf>
    <xf numFmtId="164" fontId="32" fillId="0" borderId="1" xfId="16" applyFont="1" applyFill="1" applyBorder="1" applyAlignment="1">
      <alignment horizontal="center" vertical="center" wrapText="1"/>
    </xf>
    <xf numFmtId="0" fontId="34" fillId="0" borderId="1" xfId="0" applyFont="1" applyBorder="1" applyAlignment="1">
      <alignment horizontal="left" vertical="center" wrapText="1"/>
    </xf>
    <xf numFmtId="4" fontId="34" fillId="0" borderId="1" xfId="0" applyNumberFormat="1" applyFont="1" applyBorder="1" applyAlignment="1">
      <alignment horizontal="center" vertical="center"/>
    </xf>
    <xf numFmtId="166" fontId="29" fillId="0" borderId="1" xfId="0" applyNumberFormat="1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 wrapText="1"/>
    </xf>
    <xf numFmtId="0" fontId="29" fillId="0" borderId="1" xfId="0" applyFont="1" applyBorder="1"/>
    <xf numFmtId="0" fontId="33" fillId="0" borderId="2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left" vertical="center" wrapText="1"/>
    </xf>
    <xf numFmtId="4" fontId="33" fillId="0" borderId="2" xfId="0" applyNumberFormat="1" applyFont="1" applyBorder="1" applyAlignment="1">
      <alignment horizontal="center" vertical="center"/>
    </xf>
    <xf numFmtId="4" fontId="29" fillId="0" borderId="2" xfId="0" applyNumberFormat="1" applyFont="1" applyBorder="1" applyAlignment="1">
      <alignment horizontal="center" vertical="center"/>
    </xf>
    <xf numFmtId="164" fontId="33" fillId="0" borderId="2" xfId="16" applyFont="1" applyFill="1" applyBorder="1" applyAlignment="1">
      <alignment horizontal="center" vertical="center" wrapText="1"/>
    </xf>
    <xf numFmtId="0" fontId="33" fillId="0" borderId="1" xfId="0" applyFont="1" applyBorder="1" applyAlignment="1">
      <alignment horizontal="left" vertical="center" wrapText="1"/>
    </xf>
    <xf numFmtId="4" fontId="33" fillId="0" borderId="1" xfId="0" applyNumberFormat="1" applyFont="1" applyBorder="1" applyAlignment="1">
      <alignment horizontal="center" vertical="center"/>
    </xf>
    <xf numFmtId="4" fontId="29" fillId="0" borderId="1" xfId="0" applyNumberFormat="1" applyFont="1" applyBorder="1" applyAlignment="1">
      <alignment horizontal="center" vertical="center" wrapText="1"/>
    </xf>
    <xf numFmtId="4" fontId="35" fillId="0" borderId="1" xfId="0" applyNumberFormat="1" applyFont="1" applyBorder="1" applyAlignment="1">
      <alignment horizontal="center" vertical="center"/>
    </xf>
    <xf numFmtId="0" fontId="32" fillId="0" borderId="20" xfId="0" applyFont="1" applyBorder="1" applyAlignment="1">
      <alignment horizontal="center" vertical="center" textRotation="90" wrapText="1"/>
    </xf>
    <xf numFmtId="0" fontId="33" fillId="0" borderId="21" xfId="0" applyFont="1" applyBorder="1" applyAlignment="1">
      <alignment horizontal="center" vertical="center" wrapText="1"/>
    </xf>
    <xf numFmtId="0" fontId="32" fillId="4" borderId="11" xfId="0" applyFont="1" applyFill="1" applyBorder="1" applyAlignment="1">
      <alignment horizontal="left" vertical="center"/>
    </xf>
    <xf numFmtId="0" fontId="32" fillId="6" borderId="1" xfId="0" applyFont="1" applyFill="1" applyBorder="1" applyAlignment="1">
      <alignment horizontal="left" vertical="center"/>
    </xf>
    <xf numFmtId="0" fontId="29" fillId="0" borderId="0" xfId="0" applyFont="1"/>
    <xf numFmtId="0" fontId="33" fillId="0" borderId="0" xfId="0" applyFont="1" applyAlignment="1">
      <alignment horizontal="center" vertical="center" wrapText="1"/>
    </xf>
    <xf numFmtId="0" fontId="36" fillId="5" borderId="0" xfId="0" applyFont="1" applyFill="1"/>
    <xf numFmtId="0" fontId="32" fillId="0" borderId="1" xfId="0" applyFont="1" applyBorder="1" applyAlignment="1">
      <alignment horizontal="left" vertical="center"/>
    </xf>
    <xf numFmtId="4" fontId="36" fillId="0" borderId="1" xfId="0" applyNumberFormat="1" applyFont="1" applyBorder="1" applyAlignment="1">
      <alignment horizontal="center" vertical="center"/>
    </xf>
    <xf numFmtId="0" fontId="36" fillId="6" borderId="1" xfId="0" applyFont="1" applyFill="1" applyBorder="1"/>
    <xf numFmtId="0" fontId="25" fillId="0" borderId="0" xfId="0" applyFont="1" applyAlignment="1">
      <alignment horizontal="left" wrapText="1"/>
    </xf>
    <xf numFmtId="0" fontId="25" fillId="0" borderId="0" xfId="0" applyFont="1" applyAlignment="1">
      <alignment horizontal="center" wrapText="1"/>
    </xf>
    <xf numFmtId="0" fontId="26" fillId="0" borderId="0" xfId="0" applyFont="1" applyAlignment="1">
      <alignment horizontal="center" wrapText="1"/>
    </xf>
    <xf numFmtId="0" fontId="27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30" fillId="0" borderId="9" xfId="0" applyFont="1" applyBorder="1" applyAlignment="1">
      <alignment horizontal="center"/>
    </xf>
    <xf numFmtId="0" fontId="0" fillId="0" borderId="0" xfId="0" applyAlignment="1">
      <alignment horizontal="left" wrapText="1"/>
    </xf>
    <xf numFmtId="0" fontId="30" fillId="0" borderId="0" xfId="0" applyFont="1" applyAlignment="1">
      <alignment horizontal="center"/>
    </xf>
    <xf numFmtId="0" fontId="31" fillId="0" borderId="9" xfId="0" applyFont="1" applyBorder="1" applyAlignment="1">
      <alignment horizontal="center"/>
    </xf>
    <xf numFmtId="0" fontId="33" fillId="0" borderId="22" xfId="0" applyFont="1" applyBorder="1" applyAlignment="1">
      <alignment horizontal="center" vertical="center" wrapText="1"/>
    </xf>
    <xf numFmtId="0" fontId="33" fillId="0" borderId="21" xfId="0" applyFont="1" applyBorder="1" applyAlignment="1">
      <alignment horizontal="center" vertical="center" wrapText="1"/>
    </xf>
    <xf numFmtId="0" fontId="18" fillId="0" borderId="13" xfId="17" applyFont="1" applyBorder="1" applyAlignment="1">
      <alignment horizontal="left" vertical="top" wrapText="1"/>
    </xf>
    <xf numFmtId="0" fontId="21" fillId="0" borderId="12" xfId="17" applyFont="1" applyBorder="1" applyAlignment="1">
      <alignment horizontal="left" vertical="top" wrapText="1"/>
    </xf>
    <xf numFmtId="0" fontId="17" fillId="0" borderId="12" xfId="17" applyFont="1" applyBorder="1" applyAlignment="1">
      <alignment horizontal="left" vertical="top" wrapText="1"/>
    </xf>
    <xf numFmtId="0" fontId="17" fillId="0" borderId="13" xfId="17" applyFont="1" applyBorder="1" applyAlignment="1">
      <alignment vertical="top" wrapText="1"/>
    </xf>
    <xf numFmtId="0" fontId="16" fillId="0" borderId="13" xfId="17" applyFont="1" applyBorder="1" applyAlignment="1">
      <alignment horizontal="left" vertical="top" wrapText="1"/>
    </xf>
    <xf numFmtId="0" fontId="19" fillId="0" borderId="0" xfId="17" applyFont="1" applyAlignment="1">
      <alignment horizontal="center" vertical="top"/>
    </xf>
    <xf numFmtId="0" fontId="18" fillId="0" borderId="0" xfId="17" applyFont="1" applyAlignment="1">
      <alignment horizontal="center" wrapText="1"/>
    </xf>
    <xf numFmtId="0" fontId="18" fillId="0" borderId="0" xfId="17" applyFont="1" applyAlignment="1">
      <alignment horizontal="center"/>
    </xf>
    <xf numFmtId="0" fontId="16" fillId="0" borderId="0" xfId="17" applyFont="1" applyAlignment="1">
      <alignment horizontal="center"/>
    </xf>
    <xf numFmtId="0" fontId="18" fillId="0" borderId="9" xfId="17" applyFont="1" applyBorder="1" applyAlignment="1">
      <alignment horizontal="center" vertical="top" wrapText="1"/>
    </xf>
  </cellXfs>
  <cellStyles count="18">
    <cellStyle name="Денежный 2 5" xfId="5" xr:uid="{00000000-0005-0000-0000-000000000000}"/>
    <cellStyle name="Обычный" xfId="0" builtinId="0"/>
    <cellStyle name="Обычный 2" xfId="4" xr:uid="{00000000-0005-0000-0000-000002000000}"/>
    <cellStyle name="Обычный 3" xfId="6" xr:uid="{00000000-0005-0000-0000-000003000000}"/>
    <cellStyle name="Обычный 4" xfId="7" xr:uid="{00000000-0005-0000-0000-000004000000}"/>
    <cellStyle name="Обычный 5" xfId="8" xr:uid="{00000000-0005-0000-0000-000005000000}"/>
    <cellStyle name="Обычный 5 2" xfId="12" xr:uid="{00000000-0005-0000-0000-000006000000}"/>
    <cellStyle name="Обычный 5 2 2" xfId="1" xr:uid="{00000000-0005-0000-0000-000007000000}"/>
    <cellStyle name="Обычный 5 2 2 2" xfId="2" xr:uid="{00000000-0005-0000-0000-000008000000}"/>
    <cellStyle name="Обычный 5 2 2 3" xfId="13" xr:uid="{00000000-0005-0000-0000-000009000000}"/>
    <cellStyle name="Обычный 6" xfId="9" xr:uid="{00000000-0005-0000-0000-00000A000000}"/>
    <cellStyle name="Обычный 7" xfId="11" xr:uid="{00000000-0005-0000-0000-00000B000000}"/>
    <cellStyle name="Обычный 8" xfId="17" xr:uid="{261BAF39-CB95-4F4B-9FE6-497F4D82FE9E}"/>
    <cellStyle name="ПИР" xfId="15" xr:uid="{00000000-0005-0000-0000-00000C000000}"/>
    <cellStyle name="Процентный 2" xfId="10" xr:uid="{00000000-0005-0000-0000-00000D000000}"/>
    <cellStyle name="Титул" xfId="14" xr:uid="{00000000-0005-0000-0000-00000E000000}"/>
    <cellStyle name="Финансовый" xfId="16" builtinId="3"/>
    <cellStyle name="Хвост" xfId="3" xr:uid="{00000000-0005-0000-0000-000010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1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A1F02A1-A35A-4801-9F5C-A59E236C9D1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1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51FBC75-ACA4-4154-AC9C-365410FB5CD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1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879694-39B6-41F8-A0CC-FF5025B59B5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1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854394C-003E-4976-9049-46719B09C1D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1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FB3899-1D9C-4CDE-8EFE-1CBBC111F9D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1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9D2E58-D3EB-4D8E-9CBD-A16F936ED8E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1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1C66A60-50B5-4B4C-B59A-DEFCEEEF549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1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D157C7A-1211-4EC0-AB94-01286FFF9DC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1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EE95C8-00C1-43BF-9FD5-F20214D50E2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D9AC621-BC2A-4699-8275-D8DD56DE273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B3DE30-BAEB-43F9-BBB7-55AD0009FAF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2273C8-58D7-4F65-947B-CAC932BC1F0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6E78DFF-4F8C-436A-BAD3-E9908D675D3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D89951-4FA0-4A6E-97B2-BC1316E392D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6AB158-5F6D-41E2-9876-C2238BF6884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CCD132-0B30-4F3C-A468-BA2B52F272B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452032-6ACE-439B-8974-2258AE29C82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1326253-2230-4255-9157-592112C5025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22FB06-391E-4637-BD12-4BAD1968469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F40365-57B7-40D4-A560-00D94685A14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6F4B380-22A8-4A69-A981-F373285F1AE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DF43E5-E270-40BA-B386-64FB50A64D7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D3E5D4-D27C-4FCB-A33F-53618789540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6ED53BC-C02A-4A06-ABCB-B825F1F77C3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FA9CA0F-F68E-4CC5-AAEC-D6438948066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2EB9293-16B2-4630-B757-F85AF3A8152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C0716C-8DDA-48E0-9297-95B6F770618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958440-0ACD-492A-806F-562BE60F307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88ACEC-A4E2-434B-847D-93F139B8A29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E113C4-F3A9-4923-B351-097845D4DC7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6B2CDDC-EC90-4225-9B86-33D66EC8C8E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B7A4B07-44C1-4B8F-AD5D-B95ADC07186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C89127-3926-43D3-9812-436DD3C8FA6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D785CC-249F-484D-8394-B3520C3ABFF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2878E6-1370-47FC-A863-17851A551CA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F013B2D-1E37-4290-B6E5-A47C13F0BDC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61578FC-72FF-4D94-BAFA-8278B9DEBB0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CB01BB-39BA-4182-A6EE-C07ED6A2562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F1694AF-A502-45AE-A412-126D04694EF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86B77C9-9DD2-47A8-9B40-27593A8235B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1E1030-2258-43F4-AA75-61648EF37CA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36E864A-30F9-42D9-89E0-5F25F6F7DA0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A8AD95-5E61-42CC-A326-C924EE6B90F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AD725A-6553-4426-AE5B-EBF235F9ACC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FDA4E8-D7F7-4CA4-90FA-0C608129498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C02A9E-748A-41D4-B4BA-6552183790B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B925F9-D41E-445F-95C0-C7380430547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71488A9-1796-4186-B634-4E0E139C529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1991182-6246-429D-A197-BFF53F32EC9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744D15-DBC4-4FDE-9FB2-42DF9491E71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22D826-BDAE-42C5-AC0E-3CB0E0F7873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DEC0ADC-22A6-4609-AB1E-2DF1B5F6DF6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41BAA8A-B499-4C4A-B011-85C4E594CD3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22A785A-CC3A-46B3-9246-EC37D73F13A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1E7527B-0E7D-4A18-8F82-FB03EEC7A77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F340C18-4825-4ACC-B1CC-4CD59BE0203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67533E-3DDC-4201-AACC-B5EAA7C85F4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50A976-14BC-46C3-8DDA-BE57079F2D0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19C1A4-F228-4C6A-A385-07274F20E90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009AA32-24F8-4E93-A7F3-10762A7C9E4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EAF185-1B80-4C74-8B19-6F69467E68D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171C46-BAAD-409A-8DDB-25056B071C1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DD6F490-FE4B-4ED5-89FD-2A16152B33D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C196EC-E858-447E-BBE2-0A78143A7C8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E0E0E1-8EBE-484B-9104-1C414F81E22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1391F0-6034-4B5F-A340-2870A02F66D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019865-10AF-4BE8-A77B-F5EA1250EA3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133E93-5D43-4045-B4E4-4A9F199C2F9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EC616F-D9A9-4C63-BD32-342368FEC5F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1B7E698-0421-4044-8600-36911AF1FEC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4CF9185-C315-4E58-8D14-1653F187ACF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B5E84D-B1B6-4B71-9A13-D16AB912F53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E1FFABA-DEC8-4A7E-A7D2-95B876135A2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C686F3-88DD-400D-B32A-F59EB76444B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5280577-D237-4C28-9A25-3F8570D902D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0A535E3-D102-49A9-ADBA-D13C2DB3272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3142A06-6954-454B-A8F6-B671BDB0500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4BA6FD5-AC07-43E9-A139-566D1012530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14CC90-25C8-48B0-9ABA-EBA298410AD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A76203-DAFB-459D-A51E-9B2C3B333FA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7D21378-64AB-430A-A7E8-D6A7FF496E6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FBACC3B-C36E-4A54-8FFE-F6AF16D02CE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34707A-172B-4894-AA6C-99F0E468B5B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ECBB4F-AD82-471B-A387-75E8F9D8557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33A132-69E8-4B86-A757-3DED5D280B8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4B9C2B9-2829-422F-AC1B-EF93CA4665D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9A62283-CFF8-4DDD-B401-C79FEFFCCF0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E40BDC5-449C-408A-B34F-81FCDDA4D18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9C3C4A-3B46-4D63-9BD4-8317666DCD2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0522B55-23BE-43C5-8957-A38403FB8EF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0065F17-8647-446A-888E-5CDBAEE00B2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604B1B5-D43A-4DBC-B0B8-B4A34F25C9C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7B77522-5A09-4DE8-9C79-15AFC1E3CE8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D514393-A99E-4208-A7EC-62832A14E95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840C216-5A3D-4E2E-A429-104B7EC6C58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153C109-476C-4DCF-99E2-8A03A181C72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39136B-FBB3-4837-9EC0-22D3758FA95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FE85F6-B2FC-4EC9-8AEE-B96B09F6809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E5C736D-1DCC-47F1-BA2D-A4630BC1472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EAC9DE-DCE5-482D-902C-F2544C00966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47E56B6-661A-43E1-8ED8-04D2D774381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514C32-7A70-4B4D-B198-D09189CA6E6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F6E6AB-0C57-4DCE-96BE-9FE89A1922A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1073564-3601-4EBD-AEB6-8A8FFD72DF0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6B2A8D-690D-4503-85F2-DEA6AEF3FFF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8ECFB6-627A-44BE-B6E7-F930E42A282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73D576C-D3CF-4F20-AFEC-14450E9028A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1066D8-E50D-4E54-96CB-E4E445A37AF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2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53ACD4C-1677-4A10-B063-E2C0BEA4101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9AA2D2-6BD0-4C6F-ACF0-E64F42C8D31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B40CC8-9377-42B4-82C5-226ECEAEE53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4DF129-B27D-4C33-8141-484CA037461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D16B78E-E673-4548-938B-AA783CA94B1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2B10784-BDDF-4275-99A9-2A808912988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298BAB-C371-4CFA-A438-50B7170B294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A4A6871-D128-4A50-BA1C-F6DD8E5936F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B1CDCC-F973-40A2-ADEB-3AE2A7AC130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1B556C0-BCAF-4705-A0A6-F736AF1B5F0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7BD558-AB10-4C53-88C6-ABF55CBEE0A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E121CDD-48B7-40F3-B350-7824E0AA8CB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902CDD-9889-4484-8C04-76A495B8AF7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0830E2-84E5-4815-B976-57F16F7C3CD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F777864-BB6C-42BF-B6D8-F9965CF694D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37661C7-3D09-4953-870B-2FDF950A769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1944D9-13BF-4F5C-9230-84391141CE1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29C750-CD5E-4224-9F5D-0E9E0E5F9E4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A947A1-8B82-40F5-A562-BFF1DCD5F5B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009C0C-5C15-47C0-A27F-5716F9A1DB2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A9BB3C-7DD8-4817-B3BD-FC3EC8AC0A9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72CE66B-BBF9-4DAC-B789-046C1F6B6AF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6CFE5E-BF71-4DBD-8F49-CDE553973D0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D17E1B0-2165-4C78-BC11-9BD60FDBD68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973E25-217A-44E3-841A-EF0AF6EB318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2CFD9E-37EE-4625-8815-4B162FD6663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F04FBF-C703-420C-8AD7-0F14E51FE30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F3E7DE-C17C-487B-8348-E089EFEACC8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7F9803-6380-456A-8E13-E770017F492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33B1039-8C35-413D-B9C2-8E76277C968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15604A-7270-46F9-8EDB-751629CFE62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A95DF7-D1FE-46AD-8107-FEEC8078908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71F088-6765-40C3-9C88-E8895F445EC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F2598D-4F37-45DC-9EA1-E1EC087CA8C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D780413-B1C7-4360-B824-0E34C06BA7B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7431501-AE4C-419F-9030-9B15C1E5998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D1FC89-50A6-468B-AF36-8A58E561214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BFC23E-EA10-4553-83E6-AD48FD4556A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8F928DE-E658-4B25-98CD-C88DD388044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F838E68-ADCA-4054-89B1-862B8D345E9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8209E31-4C42-47E8-99E2-4899C6D53A8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DB5251-2C37-4D8C-822E-BDA88FB6091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31EF19E-ED00-4849-BE54-AFB63681BA7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D6F8A3-665A-4316-92F1-D07DF6EFAD1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F27EED7-3286-4A58-B1D8-AF27F0AA866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0D034A0-E1BE-4A7E-8DEF-4E69B0AE442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D351348-DD16-4E07-9EAE-ABDEE6B2F5D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9729CA-AF22-41F3-9C1D-D5080EBA4A6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D287F4F-4B4A-4142-B083-27723AE5D1A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463C1A-EC88-41C8-B52A-057A195E346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17C9B39-9BF3-4680-AF02-4E2CB2F71E1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04AFB4C-5DAE-4B18-9A2B-81CAE6D8D69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3FF455A-FAA8-405E-A4D6-A4B836D8BDE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2D85DF-0D0C-4721-A5EE-475ABD7062F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0F81935-1DCE-4CB9-A450-EF9E9043535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D577B8-3E15-4EF9-AB40-9138D1744DF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84E5BE-3A9B-4932-9DB6-EDFF086E996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F598266-A8DE-4322-B2C9-803EAD3454E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A948C34-E02E-4CE9-AEFB-2CA6F9C79A9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ED1B35-CE19-4C81-870B-5A9F71431CD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B7901F-E520-4C4D-B1BD-3DF19D4AE9C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A620FC-25BE-4D70-B672-789849E03B7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9422F95-D533-45D5-9077-D85D7EB48C8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118FE9-4399-4DD2-9ABF-1AE72691CA0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34FF8CF-EF0D-4E14-BA3A-B2FB2052CB6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C0C3273-556B-4AF7-B78B-EC0FE4FD438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77BC7A-3945-4319-B8A0-A267ABD3DD5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B38F3F1-07D5-4A71-A75E-F33E764947E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0D211EC-02C6-4D13-AEBF-51365038A08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6F87ABE-2FBE-44B3-8D79-1E74147A350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C5BAB4-28AF-4037-9897-01B3C8F1134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F3A9F3D-15AE-45FA-B6DC-AC2C258AA0E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8B19B1F-8C7A-4E6B-AC03-C273CE94516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D8A05A-B855-45E5-80FC-087A835FE1A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C3771A-03E4-49E7-BA0F-5ECC5C9C48B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8C0784-30AF-462A-89A1-D7E0718E8B0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A2C5FFF-6398-40B1-AC51-02E8DC7EFA2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10DE1DF-2537-4A97-864B-4C0BA02A70B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35539E-5624-438E-AE4D-B413D7FA62A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2C147D-311B-409E-9D2C-4D29554E920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C1491D-0F95-4978-AB76-75504372281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3C3808-7F5A-414E-A59A-EF76548C011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0B09F99-80BD-49A8-A084-6C2CCCCBF6B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41FEDF6-8325-448B-86A0-86D7AC6C4DD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B90A25-1221-4147-845F-4F804E92B28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6EEFBA-43B5-49D6-9F63-92B40256E80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56A4AF8-007C-456B-85AF-1B1B3713C6B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FB9316-3FDB-4B5F-9141-A259C45616D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FC875C-732F-4DF7-90B0-C6526DAF2E7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7E53DA7-8117-4F72-8565-B8A72FE07D5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CEA435A-CAB2-44E8-B1D8-1E7A6319852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D4E93C-4DC4-4B96-8360-3073F9B1E52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FAD0846-F225-4D5C-94DF-EDC71A80E18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1BC6D08-41D8-4448-82C3-A2E6495E159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3DD58F7-C120-4A87-877C-555F0D48B36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7E60606-4953-4FBC-89F6-DA07A5A39A8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80D42A-45AC-41F7-B9AD-164E86330FB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CAB852B-B44A-4058-8DE9-18C798349FA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9F685F-CBAA-4761-B3FB-28187DC86FA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8A71AB-9E1B-469E-80AF-5EC2CEDC160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3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F1E9294-2725-415C-9469-13C3592BA64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15600C-87E3-4346-B7DF-67F2B31489E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E5FDD6-D1D6-4140-80D1-914314189F6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5B6F87-0B53-4492-AB0C-3A1ACD41B72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3D720E-D2A2-49AD-813E-1866974EE85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22584E-6460-4433-A021-E80A9971D24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1DCD6A-7B63-4030-845E-5811446492E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94FBB3-EE6B-4617-A7B0-AB9B7E4F34A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36B8A8E-F8F2-43DC-B1E5-1F46E7C2EFD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D9768A-AD9C-4431-9458-6830D92EEF3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DF7A505-3311-4269-824E-06A027410C2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874BF5-B98A-4F64-B7E5-C6E23D5F59D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2D7D6D-CC73-4C7C-85FC-5870BD94556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9E748F-FBC3-4130-A2BC-B236D27EC0E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2F1CB96-01A5-40B4-94CB-702B0B4BEBD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6F89125-3C9F-481C-9C21-1B6F1B49D77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AC38FFD-4AAC-4770-A903-76EC85BD99F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816BA22-8506-416D-89EF-C8C607D3D35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A04D2D9-D9AA-4502-AF1D-962B45A9665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BF5B266-CE9F-431C-992C-2C3CAFE1624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8FF063-6ED4-46FA-9040-2004473D464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DE5DB5-0D43-4C04-807A-114C428C21D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206941-C788-4B78-A977-057389C49E1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BEA6A2-C231-4697-9653-C53C8D1E361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3202ACD-09B9-4B7D-A134-99E8D8ECF80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EE4208-8BA6-4D70-BFE4-AF8A70DD996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38505A-D939-42BD-A498-C02DAD55DD9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4D3C22-5AB4-4BB1-9AD8-F10B95BA1DC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135C3F8-6546-4CA0-AF27-76B6A2CD111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A5C623D-BDCB-425A-B10D-570AEFC02BE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B1ECC3-C981-4931-A5CF-F82BBD67430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29C603-EE94-425D-810E-0FC0CB5AFB9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AC7A964-27DC-4BA1-9DE1-14506D233E9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3DC0AF-3FB8-49D7-8E0A-FFDADD4694C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6F3327-06BA-4717-9005-78CAACF00AA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9EDF8A-A4F4-4F61-B7B8-C32E83B7B36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E71254-70CC-481D-8931-46B3921BFD2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6FF8443-E013-4862-BC0E-87AF3CFE692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B84128-4B78-455D-AB87-BC4FA811562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66FF183-D4EE-4567-8095-46B0134408B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5A0D75-0918-4978-96B0-829718B7A0C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3DF14FD-7B8D-43A4-B437-A753C322C29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71CB25-E2B7-4044-80FE-5E4EF84961D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660BCB-3811-40CB-8404-A675BE96944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758764-ECD6-48A0-B411-2DF957AAAF5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A6F1D6F-251D-453E-8EC8-377C9D1CA49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62EAC6-A258-4664-A406-31B0CA128F8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A3A9568-9BFB-4536-9B6F-73883A0EBA7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EA52E9-AAD6-41FC-8613-8D4E53ED9FE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7535B7-A28B-44C0-AB65-1DE1E9F894E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CC6A8B-7A59-4963-868F-71D69C393AC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1991F51-523B-43CB-980C-B47C32679FE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4A530F0-0D5C-44AF-9A47-7627A61A4F7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FAC766-EBF7-44AC-B724-7DEC9D56240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A8521F-B277-4E4E-860F-C7AE4E2C83C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9DDA19F-1FBA-419C-9BAF-C5AA2D07350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E26909-B827-499B-9A6F-FA2D886D13F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8FD8FF-9F32-4DEE-8805-321DE8E78FF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FE5AF6-72AE-4C1C-A080-B5F6E557BC9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E080BB-7ED8-4446-A6A9-9B8F2F8A43D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B66CBB0-ADC4-4624-AD3D-2BF3BFEA187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8251768-F590-4D6F-A797-68E471281C5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DB15F06-D32E-41BF-B2B0-FAD368AC043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F5186F-4D62-4A12-8BA8-13D0B32FCD8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EB0E58-0FA1-4CD2-95F0-9542DFFD5A5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DD9332-713C-429F-AD2B-03CBA8FEB70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F4AAF3-C7C0-4051-B9BC-61B1F95E58E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757C004-075F-4D76-9CF2-2BA853610E3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CB59B1-C982-4D28-8AEE-A16E7575479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86E4BB9-241A-4C98-9323-4A30DAF9CBB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03CED7A-EFAE-4AB1-8BD1-4077043630A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CFEC38-6858-4747-A4D4-43F65CE4564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BE5EF7-1A38-4FB6-A457-79716652FAF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A9CA992-F157-48C9-A324-E7CBCACA960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285D66-8615-4BCB-9BA7-14864DCD2A0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70FE3C8-0525-495D-B575-4B3F4A9880D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5E52C2-BD2D-41CC-AD97-65BD8B94435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5945E8-2A47-4A16-A8FA-11E7D999521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B4CBCFC-F940-43DC-BDCE-870D6009697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658F97A-4F5A-49EE-8C33-35C871150F2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757991-D540-4713-A342-486293E50FD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601BC6D-1DFC-4DAB-BAAB-93F4A836E90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D6A676-9970-4772-A62A-E57289C2FBD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BFED2A-9BAE-4F34-8C0E-0C95D0EA6DB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047A608-7638-4A81-8103-8527610D668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2AD491-0E9A-4126-8B35-3EB8961428C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71BE2C-3E3C-45BC-8EE2-666E2B27F9C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8D4D2D0-743D-4351-83B1-644F7C8D1F7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6EC331-68FE-4A09-8323-88AAF1CC985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BD0EFE-B49F-4C04-87E3-055B082385A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171DFD-FD77-4CED-9E63-FC5A183A46C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F15AD8-ABAF-401E-B8A7-F1322C6D632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AD3097F-9443-4B6C-9426-2AEE03EAAFA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CC6F68-568B-4294-A346-09A39A77EA2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1502C2-1813-4B3A-BFD5-BEA4D5291DA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830628-6D17-4865-8DB0-61ADEAD767C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F4ED80-1A77-4D79-BE9C-373E7595F48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ABF98CB-6CA6-4560-A0CE-92529BE3EBA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C81067F-E7ED-4ED1-85B1-96F01444C5E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8111B2-1FC5-4E3B-9FE4-B445A7C6477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4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65A9A5C-B34D-4DDB-8AE9-2D55E31D94D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BEEDD4-77AE-449C-AB30-F8B3BCA2C5E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A76523-93A4-4900-87FB-4832DDDF8BF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79006F-8CDF-4E5F-9AE3-BC2D0C7C357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A568473-047A-41E8-ABFF-B3830BF71AC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D1D92DE-2FA7-4C27-9F27-E5D973706BF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1330360-ACB2-49CC-8F66-82A9CD1ACA7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486DF16-809B-4065-B791-24146A90AA6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6F2680-5FA7-4AED-B852-8AEF1BD755E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44DF1D-9386-4F4F-AE64-6865D13FFDC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35234E6-AAF7-4062-8AEC-1DF1C7C8773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ED41C0-30D8-40CF-B353-51D435872F3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DB98FD-A457-4D18-BF1E-F93639162DC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5C9FDF-6204-48E9-894D-5EB158025FF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498ADEB-F7B9-4D42-ADF6-B198E0FAD08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54402C5-0C03-4446-B866-6BC6B7416CF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5CA4CB-6C2E-420E-9FEC-C0D79CBDE2E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46AC31-0D07-4B50-AFC9-18800988F34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A75E3C-F12E-4E4B-8D23-4D19656A52B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031BA54-D370-43D3-B1C5-81B49935BC3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DDB177-5D9C-41A4-AD57-D0F382E1556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5475EA-39A3-4704-AC9D-48F175090C3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B1B3F6-FF26-4062-A00F-0A363A774AE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1BF65E-A274-42B3-A4CE-C682F02C23E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A9B04F-9BBB-40EB-B82B-67F22AF266A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F8AB88-9C8A-4A0E-A846-0B81EB56805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2462A38-C7C2-4244-9841-594D5C0AFE7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6E60C3-0FFE-43C1-9EDB-AB9923D3D2A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763818-4DE1-4288-BDA4-A8DB2A7F546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06F91CB-832A-4CDB-A991-5ECDCA06B27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855EC6F-E9FC-4687-918C-3F379545483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69C99B9-B249-4AA0-971C-FF8C4FA1B3A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E5779E-C833-45F6-8DAC-A1F52C9F1A5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28C1988-AC81-490A-9B45-B916556F90C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D0E948-0D8C-49C0-AB46-A5F2E632E1A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5CCAE8-06BC-4571-A36C-3018F8F9AF9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246192-DE85-432C-BEB1-F82E90151C3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770BC26-E170-4C60-A986-A5A7EDC5491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458C747-CED7-46DB-8166-D435A957A91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AF5B657-465B-4CA3-97DF-631F0CE798E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93C65DD-D7CF-4C1A-8B58-CA9939A3BF8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EC8F46-A417-43FE-AA8A-D49E825C137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CE314D3-4791-4DB8-B289-546D4CC3BB2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24C6A1-92FE-416D-927B-CFA957300CD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ADB431A-B903-49B7-8FD5-5607F79B153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32D03C6-F0CD-40F6-BADE-39F39FB96E7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5AFA9C9-26B3-499A-98F3-F2F372AAC7D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A436A7-E4A9-4979-A1BA-3B3497E690F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267DA8-A7D4-4244-B383-82E3B4C09BD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5E0DC8-6C78-4D24-8E18-A3E813AE054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049CB9-2F4C-4D0C-9E82-E40060DE46F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CFB4DD-142F-492F-8AF2-66689537ED8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85DAF3-1A15-42C7-8CB2-81319A9C197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F79F757-43E3-481E-98F2-3ACC87C52C3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97FDAF-8BE9-4F21-B151-66AD2658908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457724D-BDBA-4227-8133-182CD1C9DC2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8990F6-EFB8-4A5C-BB53-335472BFF58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3A1547-7E1C-4506-AA39-7635689DB40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EE764B1-9384-4746-8C52-528C80D1876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C0821B-296B-4040-92D3-6377957952D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D05DAF-C1DD-4ABB-83E7-E57C246DDDC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FAA73E-E8FD-4D31-BF72-FC188A00E71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35114E-4B04-4768-B123-115B12BFFF4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16829F2-6068-40AE-B4C3-5CFBE141825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9A290B-F268-40E7-B752-F4B70FF9B3D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4520DD5-86BC-4B49-9E32-1918B850FE3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8BE09F-6CD5-4758-AF97-16369404FCE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E5FF3D-E442-496A-8E0B-C01A16E6910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5324A49-81FA-45E7-A1D1-937AF0731A6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B6EC9D-CD7C-43FA-9D76-13F686C3B75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83D610E-8706-4B4B-ADF8-AFD3467064E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4C907EB-3072-4431-81E0-F5B4A0E15E0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2A22334-2F81-4EA4-91A7-B45E9117D85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6A40A2-A6DA-42B4-8ADF-FDF56DB011A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A9AE74-54C9-407B-9B8A-B8BF513B04A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FDECA20-8E22-47FA-B0EC-A9CF79477CB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E2E3D62-DFF0-42C6-B78E-75017960F03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4B20443-30CF-43C7-AD14-61319C99654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B1DCC54-517B-48EC-8E78-9F1D539911C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6D7AE75-0049-4729-9581-80F5018B257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4FE1F9-AEC1-469C-9B70-CFBBBF5FAA8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E5D6710-FEF5-449E-8599-3FDC221E397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4AE740-21C2-487B-B2DF-9169902159D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8E091B8-DAC6-446F-8F66-5ED338D09F6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9D1575-4D88-4799-B7C9-B8D7EE3AFCC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7A3792F-9438-48FA-A794-9B1875166F8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59340E9-08C8-4E69-B989-5241553C561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C02764-B377-4F6F-9D38-F4CE1DE8F81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4E7D9C-2241-4D0E-90B0-1989D861492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E5DD511-8EE6-4D0A-9BE0-2F13C168658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C2C821D-2DEA-46A3-A45C-6B26B1231BF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57B673-9532-45F5-8242-EBFFE4B23AF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D26C01-307C-4ECD-AB5E-335A9F9B5CC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F12D53C-14A9-4114-8EEE-73B72422188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A71F66-0F8A-4A76-A6CA-E0F1E88508C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F175860-D442-4EAD-94F9-814B7503B99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B58F5B-1120-40B6-9E28-81528F6C269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5100793-D13A-4810-8AB8-1AD0A3CE9CD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DA7C86B-635B-4258-B48B-C445108E6BE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47E962-F056-472A-85A9-35486140105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5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36D28BE-904C-474A-BB7D-174B24E9BA5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84B7F5-375E-4330-9298-DAF74FCDEEB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9225E2E-88EF-4A6E-9A4F-496EA2614E1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5F942B2-E3F7-4A8F-8CDF-27EC533CCBA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1689ED8-4CC8-422E-A052-507DBCEA683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ECC34B-32FE-4482-9FC4-BFD017E0F3A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828A26-ADFA-43CC-99DA-2D96FE4DEF1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0A4B606-F9DC-40BA-B854-66E24BD8237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A6748B-97BF-47A7-B0D1-6ADEC3CBA9B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466774B-FA12-4963-AE2A-A494A3325F9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B997BB-5AAE-4F5F-AD1F-17F7689B7EB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0FDBCC7-CE68-434C-8CC3-F20BCA827B3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4610CF-983C-4CD3-8500-A605E4D17AB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2926C26-1176-4F1E-B0B4-B228F6DE276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1BD6DE-C46F-4910-A4F2-7626283AD5A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0F64BB-6E3F-4FC6-ADC2-32BB4B4640D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65B34EB-89B6-492A-A3A3-BFA2C3359BA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25107D7-62BD-44B8-9DC5-06686EA1437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2CC60C8-3849-4087-A376-C49D89D16A1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690046-96A7-4AF6-8FDB-08334816569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296A0A-2B11-40C7-B1F0-8F324B2AA0E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816B95-E2F7-499C-B751-B673688BB69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141980-7D13-4C78-9938-DCF4C3ACE58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5D049C-FE65-4C4F-BC4F-09642CE0734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C89839-0644-4FCD-B4EC-CCD5BACB421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5A47C67-C01C-43F8-B0B6-EC3AE8BEF85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379937A-AA10-4D1F-9467-B760869E2FD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4A1369C-D1FA-4763-A894-ED6EF420521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888C35-3E97-4F09-8C51-E644107A458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7E45BC-3B2D-43A8-A5E6-25548D1FB82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DB4576-061A-40B8-8A1A-D61B9FF1226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A9C014-8271-46DA-BB7F-6C3B36EE0D7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4341EA-6690-4D3A-8212-E210AB76025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365F87-1BE2-45CA-AAA7-6627E575993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C2B15ED-0AA0-4004-8455-4697FD8B712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30D7A0-16E2-4351-9698-4884C10F546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F595E9-5B4A-4EA0-8968-D24E295A257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4E07E83-1D9C-4F69-BE62-7BC380C151A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463959-8F37-4A38-A935-5C11725923E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BE8C8B-5078-4A8C-AC22-B6B018C5C92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C4141E-4475-4603-B7E8-E846F7ED9D3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DB0B9F-A61B-498B-85F6-534E2361C1A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4CC7BCE-591F-4B8E-9514-5A9137E4EDB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3256C83-955D-440D-95E3-228845063CE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859B562-D00A-4AD9-A2FD-AA560AF675A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ADB5099-7211-43CF-8E44-013D987606E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E09B41-5382-4AB3-943F-C1703672D33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B573DC-E7C2-473D-BD16-8ECC889A5E0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F0998FD-FC02-4F41-93FB-A252E917DF6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019530-0770-4976-BBD1-84DDB6CAA9A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308F03A-73F3-4B99-8892-153B9A9C6B8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ED8EAC8-616E-4137-B339-7817A859882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C10BA98-D80E-488C-9406-DF880735C7C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030700E-7160-4863-9246-5D12A2409BD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FE4F85F-1269-441E-A69B-FA154E49261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EEA7364-F5AB-41CA-8CAA-9A39D7D5E57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D3689A3-3B7E-467D-9E49-4003B4B3FAE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48B9F1A-C159-4707-942F-2F578890BD6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BEA87D-82B8-4AF0-8232-1D2685891A0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5C847A-C1E0-4319-AFD6-AC440DBBC7F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F297CC5-D549-4C5B-BA29-B419D3381B7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D706971-7937-4099-9961-BB2196922B0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053277D-3A33-4A3F-AC6F-F85E08052E5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FC3E359-E119-4475-B003-A1791FD1F05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1BA8FA5-F42A-4C74-B260-212F1ED936C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6E136E-0DBD-4BD1-9E97-D5194C058FA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1188235-168F-4D90-B5E6-79C566C2DBB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4B2814-45B4-46BF-8488-76177366336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1D4AC8C-CC33-4C74-AD85-7A1884D50D7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06BF2BF-353B-4838-AA0B-8E94770D0D3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F3795A-6495-438D-8944-542C860EE1A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22D98EA-38A7-4DCC-8149-657834D3B33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A45885-8ADD-4C97-8571-693E70A0FF5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7A16BC-6E7C-43CD-9A4C-66D1E05B010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9F4757-84C8-46D8-B159-4844FCAE827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4B9EDE-F821-4809-92ED-FAC0B9869A1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494F232-A7EB-4DED-BA00-29028DDD210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50E8A79-51D8-4522-908F-29786608702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C20DE1-3D65-40C2-9770-B043A55348C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39FCD62-7512-44B7-AC90-96B2847F9D4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2EF67E9-33E1-4D30-9F48-507A7A38EDE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CCE629-01AD-4FB2-A48F-0F2CF95BD98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39575B-6445-4E2E-8A4A-29F66F59A50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F1A0DC-BBB1-4126-AA02-F6B821A040C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7FDA69-21E8-4321-91A0-C24913F88A9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998900-E679-4920-892E-7DA89B60536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357A978-3ABF-42EE-882A-03112AD7CB4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8B0E15-F687-4ADC-8565-466B8F41CEB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4371B26-A58F-4BC0-B828-C917B360E58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4BEEA58-2D16-4975-A018-FDFB880BD59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3B6D52D-021E-45E7-BA54-4E73C4CBD8E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63EB503-BE59-463D-837F-9BFA1A426D5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14C553C-89D9-4588-A6F8-BDDD4906BE8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AD578C-2FB4-4EFF-99EA-381B0491F96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FE7C09-2B7E-4727-B792-0F4B396BE2B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EBDD3C3-E5E8-46CD-A6AB-758E12BD78E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69E32F7-9FC2-4ED5-B5AC-46082A1971A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E53CA2B-AF1A-4395-B2B5-D52F2BED694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B1C2AA7-F734-463C-A78D-E633EFE6D25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A0C6D8-826C-4910-A527-1F67FBF1CB4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6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FC2DCA-7C50-44DE-A723-63A28D84630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A562F46-576E-4D24-8271-40DA5C3E40D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33BC4E2-9DBF-43ED-B44C-91C1AEC58BF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8F85E1-6A87-477A-B3C6-A6BB582ACC3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96025D3-C101-4D1B-961D-589D9AA71F2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E757AC-A9EA-43FA-B94D-1329AB6C39C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603D164-91E1-4046-80C6-7F7DD47549C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3213ED2-7933-4749-9BBC-E448ED369D7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074F0A7-6DE0-43E3-A511-E89406AB345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3C1E2A-D5F6-4446-922B-AECDA99B4FE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BBCA96-B864-417A-A37E-969DB8AEC1C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9FE2F3-93CD-49DB-8F98-FB105A8513D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CDB2587-08AD-49A2-A595-8933AC3038C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B6C526-6457-4A6A-A6AC-6853E7A6FEC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D69B9F0-DECF-4B39-896A-0C04E1D1EB7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2DA7629-3652-4A45-8602-627A03DFBBF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DE83FA-310A-4E5A-A017-FCEFBCFF02C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EEDE85-7060-4E8E-A662-D6450514E15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35C943-1C91-4C52-A5FF-D8DDFB7564F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D7EFF8-49D6-4A3B-A0BB-0343828B263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D52AB3A-FB93-4D8D-84EF-1C94151F2AD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D14F60-6EBA-4976-9E7D-288296B4A38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748D97E-4DB7-4EA8-83CD-9FFFC2C9F4C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9E81CE9-3E5D-447E-AAEC-7628B68E2AB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6EC5E90-C17A-4321-A0A5-D02D7389722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DCEBF4-2686-4FEA-874F-1365CB6EC1A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8333BB-6D35-47F1-8760-54AEEF92322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B91A62B-179D-42D1-B34A-BBAE73CD67E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FF386BC-581B-4C00-A43D-C82D918F845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EB7C59-4DCD-43DD-BD9F-01F3C0AF34A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E15E52D-8850-4D6B-9382-0C1225A4574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52CD75-8D1A-4DC8-A6DB-24E0BADF954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3884EFD-2A50-4781-81CF-7499C8B25E7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C02629E-D2DB-4313-8510-2DD252D7DC0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EAC6484-34CB-4B4B-8E3B-2460F9E153A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5C27C0-5153-4528-9D82-A4BA4772BDA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535FDC-A6CD-4B27-A835-EFF8757642B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049A966-CED8-4EEE-81F8-154235C67D9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FDB3024-BA63-424B-892C-CC9D0BAE90D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EACEACE-C53F-4C94-AC04-136957401E9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7FC3FFF-93A7-4101-889C-72B88CEF60B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9B3660-9E2E-4DB3-99A9-21BA3C05EEE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420647-FA01-44EC-A1A4-21216C679B9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A6D0D6C-5A95-46F6-A538-E2370166713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8768635-B36D-4541-9D16-DADA341C587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52A7ED4-9131-499A-86C6-58A0A99DD51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05E7440-8249-4BC5-A76E-1528D520669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6EA2CE-D754-4989-BA98-4E510E89B35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5A7AD70-9FD7-46A1-AA63-897B2AE6754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58833D-8CEE-40DB-983E-9D1CCD7539A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5A0B7B7-C3C4-4DA2-86EE-7E7DFC9CAF6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B7DECCB-3852-47B9-8290-B2FD5810935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A852999-A172-42BB-B1F3-806F1350AC5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047733-506B-48E2-BF9F-060E71F4B79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34DA749-B93B-4F0D-BCA0-E59255F6D78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3D75EC-5359-464F-A727-E265BE96B02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739043-DA2C-40A3-86F3-4C4AE2AFF58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372EFE-93C5-412A-A6D0-4C6F65C2FDD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711C29-ED11-4082-ACD0-D0AEC97B722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DEF2083-E996-47D6-903D-39C59394507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5CFB0B-47BF-418B-81E3-A866811DA91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FFF61F9-22A8-4BFB-A08E-748C6B09A74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E4F8B33-488F-41E8-AEAB-DDB8C0EF275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899DFD-88EE-407C-AB32-DEB053281A1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820AD6-89FE-4C60-B59E-8A8A67C5656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4AFFB8B-531A-4D9F-AC8A-A7730DE4CC4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DFB8FF-CBF1-4A82-ADE1-CD1DB8CB5C1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6513749-05F4-4CE4-85E0-B8D4985AD11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DFAE222-EF4F-4A34-84A3-F1E16426892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EFE255F-5DCC-47CB-8EE3-B6045ABC4BE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84BB12-5354-43BE-B032-53640FB309C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71700D-8475-4D23-8C83-5340C5A74DB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279471E-4F48-4477-BEE1-29D501F356E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0926FDB-3229-4311-BBF1-CA5F16AB3BF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FD69F6-A543-441C-B347-5A89299A89A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C0DA4B3-5158-4E81-8CC0-4EC3C2FAF71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CC637E-F9C4-4D46-85A0-88022834A75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12716C3-C59F-431C-9886-B387635C677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369C1A-C664-4755-BBF1-1CFAAF9D3B5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4F2F660-3C31-4F92-A52A-43C02AD32E3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1BE4243-88D7-4D11-A5D6-ED4D7A1C066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37C0B4-9EA6-4605-A08A-BF2672BFBB0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8230BD-B7B5-4FDA-BC55-367AC8A2CE0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CF9B33-9455-476A-8AEC-8AA3773E929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52E1F3D-C06A-444F-9605-AD31060C8F8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20068E3-6266-4A1D-94E4-887A119B996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5287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19248F7-ACCF-48BE-ACCF-FC1BBDB667C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E255835-AD0E-46AB-A9F9-E516E197A90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9210831-A3D2-439D-A768-D790DDBEB11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A9F580-EF7F-4AD1-BB3F-C164B5AF400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26FC30-F945-4184-993B-4C724ADDF2A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06414A-99CB-48FD-88C2-37232BCA4AC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541D1B1-FFF4-4186-8672-35B357A0CEB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8E7DFF-0BC6-45B8-B777-422F2468D6B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C7AD15F-4058-4D3A-93C6-88DB6A4BF96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373A5B-1B2D-4AA4-834F-BC83DE7C6C2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6326F4A-4C5A-496C-9BC1-B6DC8891F35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F33F743-A7F5-43D9-847C-39F02EAB8F3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796151-690B-4B1F-837C-A210C18379F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B5CC1D-FAAD-407B-9F4A-2219D8F5A0E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7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B8B948A-C2A4-441F-B639-3220FCD0537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5D84B42-EB6E-4CCE-AB57-F7676C12CC1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4E3252A-69D5-4F09-A2E2-0E35D31EC8E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00B8395-3D56-4768-8D1A-775F19AA8F0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39037BA-8309-4DA4-ABCF-2AA7A8549C5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C27553-A0F4-4B92-AA1A-B29EAC842A0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1964547-2548-4D09-ABC7-8461F05FAA8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7E5531-BE9B-4446-BBA1-DDC28B696FE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F87521-61E5-4827-A867-879DD922182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CECBAF-4C42-42E5-9606-84F7A0531D6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4254637-1C73-4E71-9860-93CBEDB70E3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55E2A5-9757-497A-93D4-D69CFACAA1C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6E9EF76-7B19-4F5D-AD4C-DE2423B01BB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BF35493-1705-47DF-9BFA-F4D4B7A90F4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4CADAC3-657A-4D90-8770-FB7A420F0DF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36EA51-0B65-4774-926F-E855DA98478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3462DD-F1E3-4E76-8BB9-EF96397D55B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A996CF7-807A-4A7A-9968-6D4BBBC2E9B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F4B0637-4E9C-4584-A243-EB2672ADDDE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93D148A-9D66-425D-9B71-2F6FD9168AA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4C6B20-7A7F-41B5-9689-23F8D63B41E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7A5A02B-106E-4307-B284-2EB19042951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B788102-2F29-41AE-B073-D97D0A94B9C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AD90E9-3128-47C8-BF1C-9C53486FA74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51ED68C-89AA-4E99-BD1B-EE2BBA58886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6750F0-9BDD-4F37-B060-7CF37A78593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75CF97-A580-4C78-ACF3-66D66604A84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5A6A37-0011-48E9-A560-4FAF2D71964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7AA6C2-213C-4770-BB31-4D3C671C17F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3ECD63A-D05F-4843-8BF5-FC485BD1987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193E4C-0504-4907-B9A9-7D2FA5260DF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504FB8F-08A5-45AE-957B-FA1CBBB1480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AC8B8E2-674B-4D28-93F1-047A09FCFC1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D6F27E-BFA5-420F-8D1E-7BE04C603EA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218EE3-2E78-479C-88F0-EF7175CCFBC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930C95-83D4-409E-95B6-005339F1006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F4830A2-9AD5-4FC1-890A-70B3F465E57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7EA91A-D1A7-443A-9144-A12C9D5A2D0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DB5D57-9B66-4699-9E72-B35C6843867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930F34-FBF9-4649-8DC6-C860B399BFD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1DB69F-3211-4C46-AAF4-FC34BDF3676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AA1696A-8EF7-428D-B6E9-4E76A7B4F9F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D6E863-1879-4695-B195-162CAE1CAB5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AC054E-E0DE-4DDA-8B9C-D4D21C6C4A8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519B44-73A1-4BFA-A291-2A055E989B5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CD5B9F2-A576-41A1-A6A0-6E3E91A6FE7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E7AB7A-2B5F-41B5-81DA-E1B8BCB886B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E18D39-3E6D-45D2-B459-5A81893EB87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493F4F5-163A-4219-A95A-0E5CF8BAB83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FDDF1C-E49E-48C5-8810-76554FD5158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DB8E35-54C0-49F8-88DD-3EDB5CE8EC6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519C10-2CDF-4B22-A59E-05D281B0EF9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E4B4C2E-2A91-45B7-9DE7-322C4AED096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D5957D6-8AFD-49A0-92F1-94EC0DE7FDB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4409AD-3786-49F7-A007-4EFC1FF19F8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E534003-84DE-40A0-A9E1-2880646C5F1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3A0C515-F223-439A-B858-768BE7388EC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A590471-4AF4-4680-985B-66441336261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4A7522-E371-47C4-BD07-D1C4F592191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4971B3-0E5B-43CC-809E-997025D3838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BD99FC-1DDD-4536-B1A1-40CADBA817F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B02953-A670-495D-BB91-C7DBF55ED53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063EA12-B666-4EEA-BC0D-5F6B02872FE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8D7AE93-0FDC-45A8-AB98-C60DFF69ABD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E37B73-749F-423E-B862-8B1F0DACC3A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EABBD5-43B0-4549-B992-B624A16232D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35C1D38-DA32-4A9D-91C0-F42780A1016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1792AC9-BB47-4ADA-8BAC-3A5B47BB02B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37856F7-083E-4D16-8F6A-D7B03E5FA95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FAA4CE-E536-4A5D-80B7-BA22E3DF03A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C6F63D-1105-4473-B323-B04CCF17736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735BA5-4D7D-4F67-9FA0-48373970725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89743D-B23A-4444-991E-32F25005F1E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297B45-B19B-4FAB-AF3D-9D88892B3AA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4469AC-10C7-4A4E-B3C4-2E1C2CC575A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6BC1AF3-2336-47FD-B7A0-4A96B86F514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94C873F-7973-4D70-B2FD-A4ECC72DAEF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4DF6FE6-55FA-418E-B4F6-2085A1E223B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96CFB1-EA61-4668-A555-458D06E80A6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73A661-B7A2-4561-8778-3B8F10902D9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5A0CDF-F13E-46B6-B9C4-9A577FD726E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1E91E09-FF77-4886-994B-594CB3F08E4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1A95103-80BB-47D4-99E9-18A862E02DE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30FCEDA-D11D-4C0B-8EF1-9A55037695F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A53BCD-EFE6-46CA-82BA-695091A09C0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F08548-8B65-4C0F-97A0-7CECEBFF104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77F23E-F9E8-4BD2-A64E-51995129263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D7904E-36BB-45D5-A18F-28A3CF8998F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AD1DFEB-A57F-4DE9-B1FF-6CC34B53041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725D6D-87B2-442F-8C85-DD0533A445D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E370A4-1936-41BC-B24F-425FC3B25B8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72AF239-9831-4078-BBFD-7DB1ECEF8BD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7B3217-46C8-4680-9F3F-FB82FE6C21B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809E7E0-12FD-4092-8E1A-F0FCB620BB9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A2E9883-E45B-4F24-B9A8-A916C508D17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D89E2FE-D2D7-4295-A66D-EE5FD137BD7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DA51DE-EF2B-41D2-B9F0-1E7E2403509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506A85-7812-4744-8A21-98DFEC03114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021451-C14B-4A8D-9C98-A9CB9321256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D255BCD-6451-4580-9468-3CE31FEE2FF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8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F2DCD52-A14E-4EF1-91E3-EB3A51B9CC0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FCD531-5605-46AA-AB0C-4BB6E6F75E9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709C87-E247-4012-87F5-77667D67EFD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1919C9-DAD9-4B85-81D6-FCF5B83D08D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3349460-73C9-4509-A6B7-58ED7FEC041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1DE1BB-CFC7-4447-B368-D5850CF20F2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C04FDD2-C0DD-455F-8B89-DDC86C3EE6B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04A9D1-D508-48B7-B3DB-B12521AF4ED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62A44A9-DB60-4320-AFF1-87D97438760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8CB9825-64D8-4C3D-8B6C-B32F0202472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D22DEC3-71DF-4BD6-AF2A-D4EBF26433E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1045CC-C151-4A4F-8AB9-A4BB2337D0F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FB8BB55-77A1-49C8-B353-A742CFB2159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7944E3-205F-4C85-AAA5-804632E051C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308989-A324-4A4E-B415-00AC3F53438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D4F4531-B032-4B11-9186-3CE2FFAD024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5090385-585F-4496-8432-66E8F22E261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7BE7D10-945F-4563-932C-78B33EC7095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5C53B0-59EA-4E48-BFE6-151490D3211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48A94E-3C94-4278-822F-C45A41C912A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17840F-8789-42B4-8434-40533E7C25E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27D5B2-CD47-4E25-B9F6-9D6656EC1DA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1A78C5A-DCE2-491E-B447-9C1A7DA9D42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75043C-7F49-4D15-B409-D92C712F0AC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55D57B0-496A-4E7E-BC69-D03945629CB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059D516-2943-4C78-A5A2-4AC192CB535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FD4D1D3-4146-4B51-846E-6D0D13ADF6A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3D56922-F571-4DB0-92D7-85EE4A0381B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B4B1A95-6B4C-47A7-86AA-B45C6A924B9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76C8817-9C62-4E2F-BAC0-5D91A1DF64A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B54204-4274-4ACE-B425-D56DE6823F3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BEB4C67-F67E-4904-A7A5-1D380890A7D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301E8C0-67D1-40E2-A850-277A73E566D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5ABCC1C-D427-4DE4-99A0-2B88FFA5161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33CF8A-A3E8-4DFD-95D2-45C04427CF7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5CCBA7-8628-443A-BEA9-77779809D92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67B7ED-A744-4B71-9D00-89E6DF73E36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8B20674-AFB7-4DA7-91A7-A36106A7AEA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815325B-F48C-4D9D-AB6C-9D12F1153CD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2C54AF2-20A8-44BE-B6D0-48ADF16C422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E861F9F-E74F-4655-B6FC-887D78A9A81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B6B00FB-8C9A-4465-845D-963627007F3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F0193EB-7F60-43F8-8D11-769A10EDA71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37D38D-7883-4206-9FA9-7238669D151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B88CA8-5C94-4C7B-9431-088A172CD78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4517D5-6201-4DA7-8F29-4F8D41BFE66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21FC0FE-691A-47F5-BD60-CDDB30727DF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241565-9FBD-4E77-91E5-083F64BBEB5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71108F-C882-43BC-B064-4334B113B3B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C87823-F925-4849-B5AD-AF44DF94F3E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F6D591-3E95-4B64-853B-52344E39A8C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2BBB9F-5D17-4005-9750-D6A77CD90D5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DBE722-AC45-4E83-A419-85D7708BC01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13ADAD8-6D33-478B-92F0-FA91F3ECAF1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9F5598F-64E6-4915-8E2C-5F9324F7D58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7C4827-54BB-4E10-978A-731BBBF012B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92B1EA9-0195-4429-8121-21FCFF086ED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AF95AC4-EA91-466D-8171-877A1548F49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AB8803-0CFB-4F11-89F8-41651E9D5D1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D623753-AD2F-42DC-A299-CD7A3281C31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1640B65-BF8E-4C05-AC93-1AF69026351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F9F5E0D-36F5-4731-8118-8D546FE3B76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635A93-B237-46B7-8A12-D9B5EEA6DA3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BBAF853-D991-46A8-A99A-35A71F51CA1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E9756A-2F81-4A3F-9FD2-31E25B93A37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989DC2-0967-46A4-94A2-BB53D1F64C5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C13BB6-8C15-4E62-A244-DDD0F328ADE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3A9315-5D4B-45A8-87CC-A2F71F1D054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DD741DD-6822-460E-9CDE-08E85FAC92C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9C4F6D-FD5A-4306-92EA-A8F82410678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7F4B93-B393-4982-A0B9-27E4B6BC94D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770F90-9CAD-486B-850D-5B20237C9D7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B8614D-30A8-4F4F-B20D-7E4DDC2C0C7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73194F6-B7CB-45B7-9157-863E626FE5E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AE4175-F374-4CC8-8B74-8F2DDDC0218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065B734-1E18-4116-B77B-78FF0ED6AB4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95BF74-C62B-4B98-8B26-56A8CC95364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361443-1E9A-43AF-AC91-156D6C7B47D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CE4A30F-A52D-4131-8190-70AAD6263E0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929BF9-8975-4593-A0AE-C42A881E96A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486478D-5FDF-4594-B0B2-0D272669B3F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9118E0-CED8-4CDE-8B74-9B15953F60C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F77BB6-7683-4AA0-9AF5-DDB52AD084F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AF727A-98A3-446E-BA59-5A93738710C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2B55A9-8D39-460C-B154-80EE067F48F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201229-B7D5-4182-8115-EA1996EAB8C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42862A2-C347-4586-9969-B05D00FD7B3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BCE8259-DA84-4DE4-ACDA-374B448F9E9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14BA47D-A47D-40F2-BC88-7E246967EE7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F2BA23-3F19-4923-85C0-6D6D16FE5C5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A0C9BA-8FF7-48DD-B051-F6A362D429C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D31671-5E9F-4F5B-95B7-71026AA9529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2B95A73-50CF-4C58-AB6C-0EC76A5C6B8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8D8ABE-FEFC-4645-90EF-89DAF71E4E0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288A6ED-9702-41D2-9A2B-B574EF49A95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080B431-88E9-4C99-824B-8679821ABC3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CE1618-5CC1-4C74-9FA1-8FC47BC55BD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80202CE-82AD-487B-BF07-AAC6032DBB9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AC0E6A7-3DD9-46D4-8156-734A431F8C0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8C6C96-037D-4F08-8B35-D0BF0E28B93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19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76A92B5-F857-4155-BFFD-0CE7F274AD8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7533E0-D4AF-4255-88DB-BC6A4CB6CED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BC166A2-4EA2-4492-995F-743A95848F5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EA27E4-A69E-4853-A280-DB15D9A331D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262E0A3-3B74-4C56-9B6F-A20E02D11FB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28FCC74-676F-4301-BE14-53978102EE6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DF4E263-45B7-4CBE-BEC0-1FAE84140DC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F867CB-A427-40F7-AF97-CFA68133E68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A63473-9285-4C13-AD17-169C29973F4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3DC8EE-D5CD-4757-A348-7785593DFE0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2F97B1C-4357-44BC-9961-3F2B2BD3FDA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2E3188-58F9-4C3D-9887-BB51AA7974C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9A70606-74D7-4460-B82D-78B598DDFB9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9F2DFE5-CF46-420A-8456-C7C9C93953A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D001F41-FFEF-4656-8F2E-F115C481966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353DBA0-EF14-4089-AF23-9C279F29605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19090ED-C88A-4C43-8BFC-450F7E308A3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B54D0B0-4073-477B-8F05-55FBB0AC7E0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FB380B0-44A5-4408-BA1D-BE66AE7DFDC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A56695-0201-4981-A793-3E37EEC8513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0D27945-85DD-40F0-9A6C-4B750BF400F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CCA47A-4027-48DB-A71E-84D5A8DD097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C7CF32-08BF-495D-9014-A56C23855CD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B08A64-3081-4427-A334-ED73A2FAFF3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A224036-66C0-44D0-A999-70F14331EDA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A4F0F97-3DE2-46A4-B5D5-BB1447A35DF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93478C-95F0-4E45-902A-03EBEDCFE13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14ABF00-A5D0-43D0-9393-FF9CA21E48E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BD4F64-A9B2-44DA-AEC8-CF7FFE31B8C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00C551A-3EBC-460A-803F-69CBB8E374A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75D105C-A134-4D48-B06F-F77C07F45CE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4BCDC1-1BC1-4EB7-BB78-4E22250EBE1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BA0B24-5C0D-4E23-968A-7D490C55C38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157910-E668-4696-8288-EAEED207DB9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B82B5F-D899-4B63-9E00-00BEC111C3A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1AF036-521C-4B9C-ADE7-93D870D9F10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672374D-4E87-49E7-816A-568B46C0823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BA16A2-F327-4E39-80C7-94CB263F154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04E9B25-B423-4E04-8590-D98FBEC47B8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315309-7A39-425F-A30D-B356C72CA50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A2801C-91C4-4F0B-B61D-D8A72F8F911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337EFEB-1C95-4DF6-A869-B0C01FE9729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FA574F7-D7E0-482C-A92A-468E73FA83A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2B51217-CFEE-403E-B8A0-3BCCBA5A424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01CD574-8247-40D1-B45E-7ECB27CD3C6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BA236E-606F-4443-AA92-287794F28EA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8891EE-3099-4AA5-8089-F48178B3B3F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5F29060-FBDE-4459-9B15-D647F3DADFD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B20CF5-88E4-4191-92C6-0AA524C08B1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080C80-16BB-4878-B241-20B17CE865C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CF3477-D58E-4AA8-8F1B-109B30D7EBF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329B7E-BE93-4C83-885E-F82586F673A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231F6AB-3584-44B2-B60A-5C7A9EA5ED5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F4F7753-AD29-4728-817A-63DD1E7188A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4A1A53-3170-4E6B-8262-4DAE9A72A7D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19D7385-71C6-4D2B-9F20-6E9660F83BF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577B69-570E-41DB-B803-72C4CEA8263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2636D2-98BE-4E2D-BB2D-A1DDE28EDF7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C7A0BF-FDA2-4D0E-84B6-7F63028D992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D991FB-DA1E-4326-A024-A92E70FD5AA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CD4F1A-A99E-49CE-BA8C-D4FB858C714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72217C-ED58-40FB-84AE-9349A71150E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1B84A7C-9261-4C60-AC5F-15EE2B1FF91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DE31111-8142-4471-A168-1D563AC2E13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A34D9E0-90BD-4502-83F1-D050C720EA8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FCC7D4A-67EF-4880-B0DA-BEDB4CB5325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1FEF55-750B-4435-BA27-8D6D60771F8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3FEA08-0947-4453-89C2-165BB1405FE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B016C1F-0F0B-469B-AB77-3649774662C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46CCA3-E404-4FA8-9CC5-AD3490C7827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BE73BE-87E4-4CAF-B4BA-370F2BC2796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91E4088-3FFE-4738-8F53-01183A603C7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8AFAFDF-5EA3-4C88-90BC-F72D9480DCD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404B5C-D674-4B73-B1C3-4860A5D7B38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2F10E74-B16B-40D5-BE61-2761C4E8A5C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FCFFFD-4276-4733-9519-1AA779C5B57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823FB3D-6C56-4D79-BD05-03C3CC42513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AAD4644-D759-4AC7-9884-5BD7BB68BC6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7174C60-D63F-486B-9D3C-5C311E7C5DA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6D928EF-DD0C-42B6-91FA-4274D246D1A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E8F89AA-A6FB-4BAE-A0C5-D93960007C4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AAF716-E377-45FB-B8CA-4AA577EEB26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A66806-091C-449E-BF85-DEDB42260C3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57CC57D-966D-495A-972E-8E51F63D35F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10AA452-13F0-481C-84AE-A6FA212D237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3D66290-E9DB-4010-8AB9-773120F663D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ABE6C7-F17A-4576-AD54-3B81C289DEF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12DBA2-0609-42E0-9B73-23C9EDA8F43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8A7538-4406-428A-8549-CF60BDEE0CF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A225DD-FF51-4921-8CEB-8DF7CD11761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28CCC7-45FF-4FB4-8639-4F6489F2BEB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D957F9-397E-420C-A4BC-1DC47BCDB43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9C41D70-4278-493C-A23A-2705266A80F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56E8DB3-48FB-4A5F-8E62-601F9A737BF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364D8A-2538-4950-88C0-38D723AAF67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29A5E4-B19C-4AC0-8868-F0820BD08E5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BC659D-C55E-43AA-9E66-2E7686A24D5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09260A-F334-466F-B4FB-92232D70EDB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417A27F-B413-4508-8B18-BD873A38F24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DE28726-43B1-46D2-A32A-7602402369D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0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66FC7B-3E7D-46BC-8150-04C74265DD7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820392-2FCE-4DA2-B316-EA9A589AD6C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39F21F2-0F0B-4F03-B79E-2BEE8C7070C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44B6DC7-885B-46A7-A1BA-2D3D5683BAB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0B38CFE-1ADE-45D7-A8A3-85666F5D42B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127246-3621-49A5-AC51-7794605B9D7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8449CA-3C58-42BC-9589-585F4DB821B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145893A-D150-4294-8444-2EC096114B1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699432-468E-4184-B59F-E8DF4372EBE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9DCCBB-DF77-4640-A6D5-D0190CC9D1D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E3EFC8-1568-4BAF-A340-BA7E4A266F1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CCC4B9-34B6-4B52-9823-202E1BDE259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8E4797-84CB-4301-8A11-CAF9CF2B1D7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0D07173-FC85-4B9C-A273-A9163629C7C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A37350A-44FA-4F9E-9BFA-CCEDADD964A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E301A8-9201-4D99-86EF-C181B054D94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F7E4986-163E-4542-A9D7-EC9F2DC9212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A66CA2-0C1A-4956-A5E7-7DAEB1D7054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EA22787-1C6E-4541-9825-A6FF4F8C8C9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35384AA-3071-4EB7-ABA7-8AFC9DD0CEF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648BAC-DE20-4C3D-B2B4-4D4886982BA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8AF97CB-C019-402F-AC0C-433DA32BD61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C38888-3B33-4E59-8642-EE3D7371C9C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113B556-FC72-4464-B527-0F4B4BAF1D6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886DDF-7F46-4FEA-A65D-0696D818278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D03D4D-A29C-40A0-8B1B-3CE1A20B133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B3642B-C4EC-494F-AE57-DD49E96D0DB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2EE15C-131E-4E6B-ACE7-B7E04841C5F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DF5F006-36E6-4D9E-A431-7335454F030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A2149F2-61C5-404F-8C73-528B0F42D6A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256970-B8CC-4D7E-9F87-529F9355794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AF44B15-F854-4F7C-867D-E5B309BA212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B18001-B4E5-493A-A380-67B1D06D55C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B40C44-E3D4-415A-B1B6-16E8B61A7B6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70AE48-2E94-44D7-95F1-963F0F5E4DD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077D91-AAE8-4514-BAD4-2A0A2A6025F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345C63-3B62-4794-9B8A-27FF7330636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140BE1-2ACA-4E56-BBF1-79004E0E29E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BD31AD-8C49-4C5D-9F39-28A24D69DB5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8DEBEC-4042-4A69-8F12-A130FF78085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4ABAF5-3B82-4BDD-A25C-8040B1F45F7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F3830AE-383D-49FF-8F94-B2BA4288435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1231A88-49A1-418D-9E71-3B8B9A74ECF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B4C8CC8-403F-4933-AE0D-C3BCD76CF4F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1B776FF-2471-4ACB-BB14-6B3E96049CD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BDFDB8-446E-4397-AC15-921D0383B27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5ED47E-D7CD-4303-B214-DD047DD08C6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6D12C9-FC2D-4CD9-9E12-4499AAE8500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F951C33-5D93-4C90-83B6-A20A57B864B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9AC6B61-AC88-415A-9C90-A18A5C66612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47EB4E-57CF-4734-88CA-B49444FE381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21D1405-9653-4C07-855A-D30A21E2EAC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080E99-9529-4C0E-B569-9004C31A606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0DC0D3-5DA6-480E-9D8D-9DE8F1E0E74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ED4CAF-445B-41B9-B2E4-B29254A30E4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916F973-FCCF-4A02-BF08-69BD9D0F390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4E0441-B771-4EF1-BA8B-8A853DAAF84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17D8A91-8F57-4C8E-84A6-9A9810F5D6D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D53D64-EE04-4E3E-BE9A-567B9CDE0D5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6F71FD-8DDD-41AB-BC18-1F3F6FF86C4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F031D6-F101-4446-ACEE-EC0A4B031EF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90541F-979C-4769-86DA-529A0CC2EE1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DCAA5F-052A-48D6-9B13-E5E89955487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5EA5E0-4DB8-49EC-838B-FD67E2AA9BE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9A097F-F69F-41E7-B773-D942B4DB54B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4455E41-FF87-4014-8C61-739275C76B8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AF22F60-757A-4CED-9284-1512CA7A2AA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54C113-2244-4260-A8F0-B006348623D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575678D-C66F-47AA-9294-11AB629E112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D9C22E-3ADF-4E6F-AB69-5790C122EAB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6418E67-E6EE-4AAA-A69A-6FCBF12FC9D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7CDEFA-82D5-49F6-BB7C-E32D3B4FFA0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6FB57B-3733-4CDF-A343-97C22897755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4255200-84E4-4026-9E3B-FD3AFA34558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D52D92-F823-4161-8EC5-9E14A690273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9006F5-C48E-4C70-9877-3D43EB077C3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5D545B-E4F2-46C8-8845-44B77DC88F7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F421886-C0BB-4289-83C2-D2BEFD2B4C3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DD8F875-B50B-4962-9C17-63CF37098E5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4E3BE7-2083-472E-A0F9-039549F7E06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8A74BB3-3069-40E5-A5F0-5F0F99CFC6B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F77C02-DDF7-4B59-A0E3-D75AC9C46B6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5AB2F4-9473-43B2-BCFB-E2049D4F5AF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2494A69-2399-4B03-B7CB-8DDAA283830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80AE9B4-6416-4DA3-826B-F6E46A33276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CAF52C-488B-4DA4-A07E-5DA1CA3D53E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70AA4C-97E6-41D3-A849-4BD3C1B6D80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DF4EAC-2066-415C-A9C6-3DF7A278047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FB64A9-3861-44CC-ADCD-97EE2D73DD2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FC85BD7-8C58-4F22-B22E-C511C1E3942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B3DBA6-F1EC-4BAC-9E84-DE3439DE97C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6976B36-62A4-4F59-B239-9BE5235C989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75BF81-7FE3-4373-A4F2-CE09D82799B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146654D-512A-437E-9A4F-BD339C4F9A9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DA1737C-0C5E-40ED-88C1-1C3BD22C42C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D0029F4-B652-413B-B49F-4936534333C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D3F8649-827F-4061-82FA-65AC7F45921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D157C6-5EE8-48C8-ACCC-DD933AB743F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1C1C3AC-D43C-484C-A51E-0F65B9787DD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619F659-5760-4D89-B725-78A9EDE7BE7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1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232EEE-177A-489F-9311-0CB769A8986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73291B-69B3-4C65-A283-92871B4C3E8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60CBBB-233C-4B9A-A9CC-14E82941D8F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865B131-CDEB-4B8F-B416-BB57B43E56E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70D7FC-9299-4416-A439-1698964B652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A50F33-5AE7-4F44-A4B5-491AC0F59E0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F1A3A2-246F-4AF0-9D93-1FA8BBAE8C7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FFF92B-4DE2-4B6A-8D54-1572E937ED6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14AE10-8958-4181-B829-7E345819062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1DFB68-9FF6-4C91-A736-0D5DDFFA7E1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97EE46-4666-467F-B33A-29BA7E815E3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5561F28-EBDB-4B7E-87A5-4C13F9E026B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AF4EB0-15BD-46BA-B661-F7DAE0555E2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D3CD92-C988-499C-A726-9DBA90F7459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0F5509-911F-4183-9A11-D7DDC7FF234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6D3B5E-C9F0-466F-A79C-389D82FF2EA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F99E83C-9370-4E38-8F7E-A8110DE0399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B8EB5C-FC5F-405C-8ECF-DF2B049EBED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C180F8-5985-474F-A74C-28F2754CCB6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15688F7-061C-48BB-B402-0C64D06F3FB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0ABF3E-22CF-403A-9207-3B30B466CB4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AC5A033-921A-436C-A484-742A78D9260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186BABD-1F66-46F4-9A76-B57EA8FE4D4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602269-8529-44B1-A8DA-E62717BEB71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63DB6B-ECA0-49AA-8AFF-AE0ABF18BF1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6147BC-E9D9-4A2E-9124-B44C6BE11DC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B8768F-7697-424F-A931-92E28F8582C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A117AB-5B78-44C5-924B-F2F79F1609B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342B4B-D8A3-494E-B71F-0DC4ECB2C42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9B32E6-C34D-4C29-BC84-250DD8229A5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551CED-DBF6-46DB-8312-1020E68B230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8093DA-3846-4755-8DD7-AEAF0718AE1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3297CD-305B-4BD8-A1A1-4E7C2CA27FC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9344F1-9FF7-426E-99B9-54046C03A88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3D14689-F0C2-4225-ADFE-4FC10834044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23E44F9-A9B2-468C-9CB2-F96042C42B0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4539564-0B1A-4E6D-9C8D-0472F27C894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C608848-26D9-43C9-91AF-5530D21F061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DDE126-AB6E-407D-AF9E-E7CDE608291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E51DD4-7E34-4847-A872-64445D7E7B9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38A9B5-8C76-480D-9677-2290F968320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35E2EC-310C-4C2D-842E-9CEBF696EA2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223E637-6F51-406F-80E6-D9FB73AD617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E007631-0432-4A7A-AB64-E9C0AD7CB71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89D12C-E927-43FF-AF6A-AFD8DC8B8D6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455F36-8422-455F-96E1-536B35EBE4D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C0FC98B-12F0-42CB-BEDF-D20274832BB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24895F8-7632-4982-8B9B-D564CBE0B31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4A09EB3-1FE9-474A-852B-ED02F94A5AD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89C67B-73A8-4AEC-81B5-6F269A4B82E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5626BC-0435-4FB5-8F9D-FA877D395BF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AEDBBA2-4420-4621-B655-BEB5355420E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226F309-BC42-4104-8393-8A1CE8D1C02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1B944DF-C021-415A-B394-2B9747078F7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2CB01D0-46FE-4719-9C74-5CEDE4F6009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45FB87-6727-4E82-A00D-5EF5658836B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95F4A0-533D-4B49-8887-8FB3A7403BA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4755D1-7F8E-49FD-AEF8-C4732146EF7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E1E921E-AEDA-48FE-A589-F1B66BB50D4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BACF9F0-2BA7-4FB8-8A5D-74079F0B31E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11F7BC-BE72-4BF9-9481-5F47A12319C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83A3F57-6C54-4A63-B982-FDCDFEDA3C1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E19B98C-46F5-4547-A8C2-03A0C505336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6DFCD3-CF6F-4645-87E7-C1E755E9A5D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E4292F2-EC0A-499C-9391-4F4B4992710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566560-6CC9-42A5-B244-49B2C7EB999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1C8496A-D374-4E35-9228-AD2E687B2A2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ACD4450-1FAA-409F-82B4-0A4FA0C81EA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4D0DC4C-0427-44BD-977B-7ABAFA57D91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3889BEA-8908-4992-A4AD-8794C1A1F06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81855B-F127-4B21-B78F-E6BFCE6A2B5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5F19F2-BE43-4DED-A6AD-90F7589DBB3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C083A2-E4EF-46D1-A0C2-A893111F915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97CFFEA-36A9-4552-814B-093483A1804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5C9F30-9A7B-4690-AEF6-4DB738A9889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45B44FF-9965-488C-8611-D7A07BFAFE6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469C88A-51A4-4F9B-A700-BF6A84EED1E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801A697-D0BA-47DD-8D17-E4C516163CF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D34805-749A-4D70-A976-4EE7EF552B2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8D802AD-CC14-4568-8906-7ECF5580CE9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BA3D63-FDD6-458B-BA40-ED745709B25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3047FB-9AA0-49C4-A7F7-BC3F77B675A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91C694D-97AA-43A8-996B-133F9D02E8E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9A8EDB-4D43-43AE-AF88-8D19E961DB9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2CA93EE-EA80-4D09-8657-3FD3E492EAB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0D7CFB-B88F-4C51-A7C2-C148580D874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F8011FA-849A-41B4-B2F6-2753DF36B33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43DBA3-79BD-4E38-93B8-D165B80ACD2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DCF4B8-88FD-4387-BC20-2B914DC0598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C9AC56-1E32-475F-8957-0AE7C758EDF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8623EB-BAC5-465B-8D2B-17AFB8EF8A8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196CB23-6208-41B7-BD54-2BD1C1151D9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0B0119-39C2-45E9-B140-9A33EBDCEEC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087973-3E50-4B20-81E1-E02E08D1DD9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362EBF9-C45A-4441-8DD6-DEFC98B403C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36F7574-2407-42AE-8A64-0512D352EA1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913FA7-93C0-48DA-9D15-D2E7B4BD55F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472CFBD-BBC4-4F67-BBE1-0FE59445DA1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735297-114E-47D4-997C-2BC520EFAC5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D643CBF-B61C-4B1B-B65C-B8D4D9B0DD9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2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60698A-4B9F-4E50-BB9B-D9862C4A4D3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9DA025-A03C-4BC1-A458-110A1716C05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9C83E2-3DAF-45DE-A665-460A17FC551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65D7D7A-7212-4AD7-B628-FB3564E2945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3EB7E39-7E83-481C-BB41-FBAE0C62685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C4BDCF-068B-4EBB-828C-41B2A57168C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EABB17E-58C2-4AFF-8D09-2B7BC125187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94AE482-734E-4DFB-A328-7F245DD52EC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B3FA0BC-DBD6-443A-AB2C-FCB0413D270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634F803-A0D1-4F76-9D5B-C1751FE2799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B42EBE-00F4-45D8-A136-E937766BA09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77C400-0033-45DE-A9E6-24771536E20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851978-1B73-4A64-834D-49131BFF840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F29584C-D292-4A4A-A8F2-E5A11B3AE96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62DA998-B798-495F-A6AF-01476A25400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6A89205-647B-43E4-A0BF-0DD383D1933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E0BC4E2-A38A-487C-A724-7EE0F602179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2026AE7-84BA-4706-9A3D-FB561891ECB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EB452A8-C22B-4C5A-8095-35A9974EC98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1B9AC0-F430-4232-A74E-57DFB6825E7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11423E2-66E8-45FE-B04F-C4012C8B4AF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D20DC15-05A5-44A0-B01E-BA3A5D63A99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F23E3C-62DA-45BC-AD20-64F3A781626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C580D62-D592-41AF-ABE8-95F3AA88595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971FBE5-D7F2-49F7-8A8F-7067FE3E3E2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D0C2895-493B-44B0-A071-38E94E4659D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CF20E2-267D-459C-A2CB-C36FAF54647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9927C4-A7F2-464D-91B3-0DDB6965D88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64BDF24-E0C3-4915-98C2-A3255E3D386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307FDE9-F5FF-4AC4-87FD-1F11719C1AB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CEFE0B3-374D-4EC7-ABAC-A17F6D5F980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0FC84B-9DC9-49F7-AAB3-11D24693B0C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359161C-7453-4FE5-8219-EE5A74F4F71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82B1535-3423-4A49-A547-0F24E15CFBC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CD9A2B-4623-40C5-9276-50530D5088B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69E452-EF26-4A0F-AAF7-8C4F53C1A30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F78C8A-4516-438C-A215-415C996CA7A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445C263-EA9B-463C-8A9C-AF37B1614DB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0809EC1-A078-4942-A37D-5A6E54BC9D3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76270E-56D7-4874-8EA5-6EE86378E64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A198DC-D61E-4420-B9FF-636DA4CD95A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A6F015-E449-4B1B-B5DA-71B0641A6B2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45AF905-43B1-408A-9403-6EC3C459879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B31201-70B1-4A6A-9440-21A411791B1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A86ABE-92E8-41F6-966F-5965BDFAB9C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C771ED-7508-44E8-B0C4-384FB596B18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E81F89-C24C-4A90-AB62-9441F5F0AB7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BBCADC-0F83-4E4C-B115-F4C25210B66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822AA8-C93A-4F39-8CF7-023B6B7A2AA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351ACB8-4B06-4FC8-B7B5-A280741608C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D7129E5-98BC-48CA-963A-9F3344B6CDA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5AC4B3-F854-4DCA-838E-CF03F9A97DC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6DAB6B2-982E-4D73-86EE-C9D1CAA3B8F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61896B8-E939-4933-B864-FDBCC32550F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5B08EF-263F-4F52-83B1-BCA939D098D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163565A-700F-4DE2-946B-64FBF86817D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A6A175-9672-4F30-AD8E-08A9A160594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DE13AD-1DD5-4317-9E1F-92A8F89EE0B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F4D83F-6FA2-4E2F-A334-AB2E95CE565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8EF0B4-4F01-49B9-931C-92FAF915687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2B6CF8-A379-4D70-836A-6E4F2EE02F9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23056F-62D9-4412-A281-E536A02C0CE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A53A60-20E4-449E-B84B-74D2F641785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EE5240-2176-42D1-8B4A-17E8D9E063D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9D3556-736B-4B51-9B3C-4C29BF3BB39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65C58C-D6C2-419A-A880-B6A78DC226B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2B1FC8-BD68-4BA3-B0D1-E080AE45586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384012-3F08-4F10-8F18-30A2F1255D5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417ED59-3F6A-46CF-88A0-96C27DBEEA0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E786F6-F79B-4A3C-AA70-FBE56A59502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6578BF-625F-44E7-BFF5-AD9BDAFD692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27EC3F8-9E5B-4A7A-991F-49439CE6CCB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D21F886-684F-4267-AC71-4BB22F5374C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393E08-F8AC-463A-BF2B-EB2DB68F03E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1067DA5-6FBE-4F9C-B897-6267F435435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E1C76E4-6ADB-47C6-9C45-2853CFB05F0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166E9D4-D1CD-4848-A000-9B43C57B60D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33E8FB4-CFF8-42B5-A33A-F2F842C3BA1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FCE4AD-59C9-4860-B1FD-3E5C2CDFCD5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F3A972-1EF2-40C7-A9EE-0AA324EADC6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75736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4FEDC03-87FE-4E57-B5FE-B2FEDA5B27F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D01233-5086-4CD6-BC2A-85CF920318F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172F158-F4A0-485E-AD0C-D36D4E2D747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96FCA4-AE37-455F-8601-E8C65D7C088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C541BF-C9D7-4F30-82A5-8479E6E61B1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AEBD10F-3D54-46E3-9E5A-3D520C03F90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1F5F517-BC36-4221-B547-D62999891E1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0E3123-EBE4-418A-8574-B1406DCC02D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A1FD80-CBB7-477A-9FB0-052EE58DBC2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AA836D-B439-4887-AC46-5995988C25F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99E57D6-1886-4749-A582-13FFF1C78BC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06454C-E5DD-42FF-8509-2A4EEE9FBDE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1A83EF-7762-42AA-9E71-11F19C5C68C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8DE0E4A-9D42-426F-8519-0E17D954BA8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66A582E-7F84-4C38-9F66-8338FF4817E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0526B80-B07C-407B-A748-C2F46281595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64548BD-94EA-4310-BB1C-E3A4B04423A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CFD6B72-6B0E-47CD-829B-1B539C92DB6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B068521-9346-4743-9DD6-C6EC092A46C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5F1199E-C24C-49D9-AF00-753A15F15C8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3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D2CE9E-D24C-4462-8EBA-D8F4E315299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35790A3-25F6-4964-80BC-DE48BE4DE11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24E649-01FD-4F5E-98A4-A72C80DF75B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B1DE33-F9CC-4300-95A0-B6D4A0867A4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2103DB0-A0D6-4501-9469-F22573C5EE3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5F79C3-F250-4095-945D-0CBF495D71F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41BB4E-A226-4BF3-82A7-07F4B49B3A0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E032306-4A6A-426A-9715-D9E6F483FF1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A37B5CF-2F82-4168-A84E-75565EF0CFC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1468F7-9FA1-48CE-9BF6-DDB4A802BBB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D897608-489C-41F1-8888-C4B39AC9876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0F6C39-BB33-46DD-A3B4-CAC16866896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D77DB7D-80C3-4ED0-919C-3930303BAF0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393E75-260A-41CE-9CB3-F31FEEEC52D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141CC2A-F500-4BDA-9349-CBBD2E70079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08F8107-718A-4F22-A2AB-DCF6F7B9FA8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16D637-182F-4AB7-9DC8-1B4449D40DC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0FE4F7-B0B1-413A-996C-0C95B263280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E23EBE-D750-41C8-A10C-F9DD1D1A7B7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0672C5-2113-4E2E-B110-E93CDC1F29E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B7E2CC-88A8-49C3-8218-E3B63FEE488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76E9F1E-909A-4F23-9A0C-A4C357AD3F4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840266-342F-450A-92F2-B5176173BB2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404B5F8-CDB0-4277-B25B-A7E44486D21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8CA684-78B8-474A-9309-41CDED474C3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09ACF1-8BC3-4BBE-9F38-BE6BF1C2B31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95250C-1349-4260-A8A8-B70721E0108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C0ACA1-DAFB-454E-8387-5A1D7ED0BA8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26AAD11-CC24-42B0-84F9-490B197E78C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EFF922-DC03-425D-84AC-B2B80EB5ECE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A05B34-6C2A-4E7D-A3ED-80FD8645D06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258836-9400-4ADF-9654-320F92EAEA7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FF1781C-B75E-4350-BECD-6F055AAB470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A80E2C-74AC-4C76-B298-1215BFCA7E0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6D9E699-EF66-41BE-AEED-92D57A0E15B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CDE5B32-76B6-44B4-811F-3DA51983E14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71DE95-F42A-4286-8221-CF8AF06D003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6DDCED8-DF20-4477-BDE8-B262185F216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8AA4A1-7D32-4AE6-AD9B-509E60570A8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BF72A01-2FB9-4F4B-B587-982494A4FF2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D3F9B52-2730-467C-BE52-E37B872E483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227F80-EC11-4BF2-BDD0-5604F829C8E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396224-B566-4C9A-8E00-977C34888A1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CD311A-8463-47C9-8CF0-A04BD5443FB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037193-B07A-4E38-A3A6-5B9834AABC2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B16907-06F3-481B-87CC-D8A6D9CFFF6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B05ED9-F209-46CA-8A95-B143D307CA6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4DDC93-6110-4280-9218-7E5E80B4603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4C8307-8578-43A6-AE40-B0BEE91D291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7FB0F8-9F71-420D-9C38-F78D4E46E51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B571F3C-98C3-490A-8EEA-B4C9491E308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7EBAEF-1D8C-4372-88A8-1B9E9684D2E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150FD49-56DE-4153-9138-976EEF68F5D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0E16960-A4B4-4CA3-9ADD-FB3072335CC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857333-4F31-410A-8382-656338D34F9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4671C2-8864-43C1-869D-7E14CC643F5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1C7D76-4495-4EF2-9C05-F1EF654595A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B491F54-EBF4-48AB-991B-14926CC6AC9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A7E5C4A-41AF-4A3F-8318-F74822F6ABE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76C29E0-ADC9-4853-9CDA-86F07CBDC8D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14D85F-C63A-4D8E-9815-52488461269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572643-C7D4-4A74-A1A4-0B08751210F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3ECBEED-68F5-4654-9CC4-610F002C045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1A7FBA-8DBC-4C0A-86BC-0F6E5B49F3A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4452CF2-02C3-4E5C-8DE8-9B0583EED65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E5ADD3B-62A4-4B30-809B-996C0B8D2C2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224FC6A-3DBA-4C0E-9ED2-E588D8C1D42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E09E836-D854-4554-8FDE-FE3FDBCE1A2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950868-68C7-4085-8EBE-BDEEBECFC44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AA78DE9-ADC0-4BED-B805-A11025596D1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27E815-A601-46B2-8935-88638F5AFD7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343724-922B-4522-B16E-0C55ADB94CE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ECB0233-A173-4A5A-971D-31A5081C8D8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A90752F-FEED-4696-836E-2CE83F22CC6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4A203A-A81D-4278-80E4-AE47D293477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E7AB33E-02D3-4C92-B5AF-C3044F5BDE9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006178A-ABFD-4F70-BABB-B11B709D32E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7F8E14-DB6B-4BFB-A5B4-4E40665C905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B051DCD-E978-428F-B1E6-961DF6B45E8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624B701-3C0F-44F1-A261-71F66968DFB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2C5F76E-68ED-4C5E-930E-17560E8C384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6EACDE0-351A-4949-90CD-980F04FC0BF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FDF83B-4940-4B60-B81F-5593DE113C8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A4ABC9A-F16F-4615-ACEB-DEDE1654836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41D0E7D-2D7F-4944-85E9-FF8F7ABFC39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F0282F-D4E0-4595-9714-9B45389070C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95A6E3-49D7-491A-9826-791F235120F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A746820-1B3B-4505-8B5B-D15012A75F5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83487F-870A-4514-9A27-6166BBA6F0D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AF3A12D-87F5-4FD7-839E-BBDE82602D0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68637AB-6AFE-4FCF-A8ED-A73B0DCD3D7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79B3B0-488C-4D38-A025-07FF1F5C0F0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8D0011-A48F-48B8-A9A7-33DC477C5CE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6B3557-762A-4746-83EE-0E44DC7F428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32F1636-92C1-4613-BC26-8175C437099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9A1182-D275-4B2B-AB2D-5DA15187879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86F873-5C06-47E9-9204-56F7244AF01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BDC2E68-08B4-4504-A9C4-848DFC80231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92BE75-E71F-453B-BA3F-4A6CF9E9EE8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F373CFD-D8E8-4EE3-804F-0CF3D910B41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4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119E374-E5AE-4C99-BA45-0ED7CDE1122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AFCDFA-5D0B-46DA-A92F-F69D9AE10BD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E14D1E-D98E-4227-B818-633D8D3EF4D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78A3340-D7E0-49FF-B42A-DEB6AEF6E27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3639EA6-97CC-4391-8FB1-E76710622BF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49F74A1-F59F-4FBC-A21E-1FBE11F781D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DF270A-F78E-44EA-B043-06152ADF3F9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1D50F92-2261-46FF-8D77-A41894AF71E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F78FF87-1C70-49A8-A6D1-50C78E06D98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10D5002-7D6D-4AA7-99A6-05E85E1EFD4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542F1C4-3036-4F4A-9AB3-E40D99B0293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34FBA6-90FC-4DA2-B398-DD5824922B5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8AAA53-265B-49B4-96E3-F588B425542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464E44-C2A2-423C-BCC9-A0C3B50D64F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10B4F3-0626-44AB-B4B9-66A13EDD74D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2E858B-E01E-4192-BFC5-0C4E9043F47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905AC0-C88F-453E-8230-1DB5BFA5056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386532-C78B-46E1-9185-66196CF8ABD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FCD8F3-6D58-401E-B85B-07C158E64B1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AA7E8DB-3C79-4254-B945-91888014B7A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E48697-ACA3-470A-9EE7-DA9D90872F8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2EA52C-B63D-4025-95EA-A0AE700280E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60009C-C460-4508-92B7-B3B1089E344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19C8CFA-3556-4BB1-8BCA-A4E4496A460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5BAB6AE-9B5B-4FDF-9ADB-4BB012640AA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314A3C-602C-4AA7-B482-A34E533D7D2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8ECFE9-59C5-4CA4-A578-16BC5774A87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C29573D-0B27-45E1-8152-694FB317A9A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902051-C6CB-4CC5-AE99-B68708F9B0C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3284104-5EF9-4BBE-8910-D71A5A273BE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6EEEB27-4696-4FEC-B460-F634E479BF0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255D59-3AFF-4BFD-9C69-D44A7C023F8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34779E-77F0-4CAC-AA9F-E387FA09B76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1BDFE0-2AD2-40DA-A9A2-07CFD04F002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794B1DC-AC5C-4308-9FD0-726516A4146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CCB62A-FD03-40E7-A9A0-B08F49FB1F4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17A0309-955C-4C3E-BFBA-2DA6429B61F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99E1B77-39BE-460F-ABED-B867CC04734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A7977C5-F7A8-4A97-A0D3-294478D67EB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4314864-9836-4611-B4AF-A6C70853FA1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3F2B3D-95C7-4AB2-B30B-EFB68F153A7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4D21A0-1934-493F-A6BA-51931307271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8BA2FF-26BF-4B8A-ADFC-A246ACC98F1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A06BB5-1A03-4451-A55F-528254A9EDD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8B7D58-748F-4FBF-BCAA-EABBA398D46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164D65-3849-4647-8905-8185101A8B3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794B9AF-41E1-490B-B5FE-1E06DDF2BCF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97D08B-84FD-4FA5-8435-BFA9DFDC2FD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78ABF2-C389-4D1B-8A90-696B7285C5B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52BAF83-4D4C-430E-8B19-2F7E564DB23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78EBBB-4C89-4899-8483-B17ACA0C2F9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70883E-A069-4DBF-9677-7DC9D71133B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1705E7-4BD5-4518-AA58-F3F4BB95413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D23CA6-408B-458D-9A33-545C8B408A1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8C5E84-F311-4331-9678-B0B84E541F1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A3CCA5-B8C7-498F-89DC-EA244E2AA92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EA5215-CF40-4925-A0F7-F6D20C5A247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AE765D6-4697-4AAF-B6F9-BE9180EC269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35726E-4BBD-478F-9CD5-FDF0D04155C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FF1883-B5DE-4205-B60B-080146682EF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A93479E-2507-4052-AC65-4613B520B9F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FE54B6A-6453-4C2B-9FB0-DAF6D774449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C93CBE-4720-4004-A2BB-EF5F3076CCD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93FBE3-8593-43D2-85A9-AD6E5F6E7F8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1FEE02-EA25-47EB-ADC6-8D03DCF1A54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99C938F-ADC7-4C11-A240-8D384EC8481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2F9DCC5-95AA-436E-A0AC-A0B4D0F4008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A6AEEFE-6D0A-4C90-93A0-DDE3F66CC98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0AFB1D-D4D4-4695-8648-E0125E7763E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0044F90-CF15-466D-8AD7-861D044F84A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E048E14-BC25-44A7-9002-B9C3C513F41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B42ABC-A0FB-4399-BA9F-15EE0245BEF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D8D1E6-66A0-49A5-8E77-0835D197F01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49F38B0-64C3-40B1-B36E-5E23B784CEF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84C9980-74F5-4079-BD88-B39E584F374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B342C7B-E8C5-4AE0-BEAF-284921C7A59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63010E-4199-46C4-9037-441AD439104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45B5868-C31A-4808-8E38-11DC410C52B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F74C26B-5F3B-4A43-AA7C-082A087C0EB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6889634-8158-4488-922B-87790657D2D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247983-0EA6-4642-B130-4ECB48B067D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AEF9D4-4AA5-4E24-BF16-5DD975AAF6F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FF29CA-B92C-49DB-B7E2-9C8AEC25BA8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3D58E9-CF48-4B53-8DFB-94CB7DB75BD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E98EC4A-3558-4FA4-83F5-F60C1BE8EAF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2050EF-3E07-4B64-A856-64E006F66D0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0DBE56-47A2-442C-9877-AA074114582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00DCF7-A960-453B-9F42-60135AD760B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F267ED-64B5-40B1-BBDE-40BEA476A74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B167B4-C71F-45F8-9803-13EE346DDAA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E024DEF-DC64-4EED-8CAD-246DF389E97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67AB8F-D841-46A1-9A0D-03579C19AF5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B3594FF-79D2-4EC0-9CEA-EEC8F99091D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3199A1-5E64-43B5-AAFA-7DBFF9E07DC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20A1146-1AF6-4C62-9F28-7E0604370BB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E9F30E-8239-4114-A54E-174C23C852E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1572A6B-FC34-43AC-BA71-133AFFA222E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5F8D04A-4A3B-4B99-B046-DE5E4A2ED3E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B85286-E6F2-45D2-82F2-E60A4EC9CCE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C202837-CF71-4E4F-92A6-C101247CAD9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5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A38548-D29A-442C-B31F-D8E54327EB8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EE7B93-A364-4828-9940-BF43AD9EB0A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FBDE585-5BE5-4A11-AC64-7103EA67DEF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DD91F0-059D-4654-A618-C137031582C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E71B85-7A3F-45F8-90D6-E07AC2F7626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D65E634-0E42-46AE-86E8-6A79379BD94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5B236E0-597C-4A3B-AA75-473F242CC3B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D16EF1-9F21-41E7-96A1-4BE2E0926FF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E9A75D2-58BC-4C62-8CD9-CDE65AB6DB5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F5E344-A0E6-4555-9129-9A8C17AB99B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AE653DE-C348-4E4E-8332-BBAB37C2173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252733-130A-44FE-9BDE-0E44CD1F84B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3789154-19E3-44BC-94DB-B45C3F91EA6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EC12AFA-CECD-4E26-A0CB-17EA4B005E8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CE797D-2277-469C-AA5A-45FBEE3F34A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D257C0-755E-4F5D-B802-8C26DAA13AB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F95DF6B-A852-4207-A736-43280303A76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6938BA6-08FF-4FB5-A5A8-963818CCEB1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60ECAF-EB4F-44B0-8EB0-EEE1763C1CE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07CAD0-3134-4D61-8CF7-4DFF579961D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6FEB3EA-A277-41D3-AC3D-D1B6956FBCA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3A363AF-6EBB-4409-9E0C-2EF71A8A96C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A573FBC-60C1-4D8B-B026-F961FDC3470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4A9FAF-A92A-4652-851B-5E9D0AEECA4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D76D5D-B27A-4BD8-9E3C-23D23AC0B7B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E19004-9B27-406C-ABCE-0B1B8424C53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7F9CFF-2D8B-4719-A41D-2A1D1E3318A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6D2D0E-0705-4E43-8C56-150109F1220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1F7A214-946F-438C-A08E-7362121D4F4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C0D46BA-EE5F-42CE-B649-F359F29232C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95CC9A-4184-4E56-8B0C-01B3C375D91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724AF0-E258-441E-85D0-3B03A4A6A3A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026FAE-5B5E-4272-B805-3257DA35D0A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852C27-8848-4907-ABBE-5FA7DC20605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18B82C9-41B6-47C7-BC23-ED52513B1C2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75366C-69E3-427E-86FD-E014BDC1C96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BFDB430-C676-4C89-A6B9-97CC8E5E6F6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7347DA0-E940-4E3E-84B6-C6C4B8CAF8C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1A083B3-BE79-4B30-B3EB-F5E5CAED606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7FD68E-43FD-442F-AE6D-D19A0F75F95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A63538F-828B-48B4-8346-95F7E269CC5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2EE125-4636-4718-9A70-57A1089EDA6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383CFF5-10F1-4B1B-B7B2-A7900598173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3A223D-718E-4C86-B415-3900B4DCF56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04D095-D454-473F-8575-4A1FCF5443F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41441A8-DE46-4D3E-AA85-F7A98F39D3B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372E7D3-2BAC-4B40-AE35-3491C4A7C37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4263F5-C535-4DC9-8259-FCC37ECF0DC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BCD0C6-3F98-4392-9B22-818042EA8DD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A14BEC-73F8-4A85-B86C-D78199209DC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1936729-9F2F-496B-A8FF-11D78CD12B9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DAA4700-98A2-4A9A-8912-4BE9352FF05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BF1F9B-A155-4441-ACC4-F00227A7986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137171-8EF2-4C92-BE3B-43E0505F54C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FA434CE-8FDC-451B-8BA6-52C2EB5DECA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144F29-8F3C-4F46-A5B4-5F99B6BD0C2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3E78613-4374-4255-A831-DE8851A4179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668CA7-2561-4A0E-A104-0D4A4430150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6A6C9FF-FA7F-4CA7-BCD0-75412F78AAE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1357280-BBA9-4B6C-9982-F6AF05C86AE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969907-2660-499D-B8CD-E0C654C2AB4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BA5092-0D59-493E-A069-3F0158F945D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3117BBD-6DAC-4F0E-A5DB-C805F546BE5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08FA19-7851-4EC2-BCCA-46C5F8BA728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F4E83CD-8E8D-4998-A95E-13AA0108B74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15EEDD6-1159-41DF-82B8-D28B1CBDCDF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5FDB93-FC96-4294-8890-3C30741D2FD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0340FFA-CE97-44DD-A7A9-A215F422C74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69B82CA-5B9B-4D57-85CE-DE8D50BB1D6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D7A9B7F-DD97-4780-987C-F38297B3936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F1CC034-4318-45AB-B733-5E9991E4368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1E2E8B-4CFE-415E-B592-8EC57B2B3A5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2B9032-EB06-41AD-9957-9B9320CB73A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AE14C4F-BD0F-4CC2-825D-033189F4D6F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5797BB2-7112-4EE7-8ED2-857210A6FBE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0F76AC-592C-4507-9A24-40CCC42EDCE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5ADAF3-3518-4DFB-9435-5352D6EE36B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E0514E-F18B-4691-A508-AA0A6D1B6B4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10419EA-DEA6-4668-A6A0-7A5EDDCB73A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F1FAC0-23BE-48F9-B4CB-F53109F13E8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EA607C1-B934-4C5F-BB65-1AD5BE7463C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D56D17D-8343-4E48-9924-31EF1C66A14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FA1B39-0EAE-4075-9564-E0508C57D7E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849F3F-8A1C-46C9-A451-65644D8D49D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A9CEB0-B04A-4479-B5C9-3A7BF475D86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87AB44-F520-49F0-B3D1-1EEBB68EA66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ABA9F6-2AD0-4CBB-BA66-EABC193DAEB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5229B0-F1D6-4445-845A-7638595CF1A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C54BDF-0298-47F1-9D49-C3D8E879A21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1010A86-FCA1-4828-9E7A-0F5CBFE83C0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D024F22-E4A0-4AFE-9F08-6F5AA1CE75A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9963E3E-A690-4D76-B1E4-F7F3E1B7EA0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089968-D6EB-400F-98A3-B823BB0C933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0CC3D2F-E0EE-4CA3-B322-6A9D505B5D0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23936CF-895F-4906-8B04-B064EDD9D2D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65CD1F-BED3-4A6A-BA19-DE6FC19BD19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9F94ED0-9648-4781-8A02-A910C729D9B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8C289BE-1EE3-40B5-A42E-6CF023095E1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E3B733-A2D7-4384-A5B3-48733F65DB4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60E099E-8095-44B4-836E-D3213DA4B50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6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3897F8-89E2-4BE6-853C-E9E13698541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C9FEF86-F90C-47EB-9742-19F37923CD8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3EE8EFE-CC06-49F9-ACDB-8D8204E953A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514D91-E52D-4B81-99A3-0A1600717C9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741BB35-2BE7-4DB6-A356-58AB54E14F4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9CB4A9A-005B-4566-A539-8DC5F8D32CD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159D71A-F8A3-425C-8C97-2C542F3BAD0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6CE2CE-F859-4CBF-8B26-B86286387C3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378363-9ABF-4C8A-8DF5-9EE3E998755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9F9BF7-BFE1-46CC-9E25-5288D7974FB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3B2C11-A335-4349-B3E9-004363E5AB6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10FA66-F2BF-4228-B0FE-25B07FA056A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EB99A89-EF6D-4F29-BDD7-221EBB00254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58E1D5-58CA-4879-8BE6-45181212A42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9B2C989-40DF-4281-BE50-725ADB61951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44B5137-9299-454F-8FD7-683474ED719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E3D745-1A9D-457F-B813-DFE9372911D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ABB309-09B0-4159-96F0-23773F58803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852F72-E7B9-4C38-A25F-661316299DD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08581E8-0569-4C2D-8109-93433500C29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8883D52-E2E8-4F6A-A505-8BF4179A325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ACE8420-69B9-41CE-A626-8F73914B90D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25D2A1-9E31-4078-8286-85D0FB4C7BA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798B61-AF1D-41D4-9180-4B10D72112A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C2BD2F-C5E6-47A8-84BB-0EED7D9AA3C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115EC3-86BE-4225-A836-03E07331C15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74011E-3AFD-4367-B5FC-FC626955C9C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1B2067-13BA-406A-BCEA-9323AEB300A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BDD495F-0216-47C6-9B21-B075FB7E4D0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E170E2-5980-4A18-9DCA-FF8B3E2752F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DBBA45-ED7F-4425-A5B1-CBBCCAD2259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AB4D088-0922-41F6-8527-C8DDEC3D10E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1CD6A6-0C60-414E-BD9D-BBB8DFC0E4D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2C5DBF-B9E0-452D-A30D-5C79E1B1278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FB9BDC-A0E7-4939-AF5E-90B899C1A0D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81008A-BDF6-4657-8E7A-D7E8841B3CA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CCA02D-4CAB-4E18-B685-8D2F077988C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FD3B93-5981-4C93-8942-10F3C1368E7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C1E948C-4633-45DC-A0DF-FB4CB8317B0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EB0135-8D25-43CE-A4D0-55E49B586A0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EC399B-6F3C-454A-9440-54BD16E88A4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39E6CB2-AEC8-4953-82AC-62531BB7742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C673B4-C101-425D-8B7A-4344EE2C891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1DAA99-8BE9-4805-A164-80E3073A3D7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D5C6F1A-361E-460C-9A69-8B854ACB238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A9392F1-3910-43A4-A60D-79AC0BDF9EA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AAD626-7AFF-4BF5-9169-22C0FBFD74F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977B979-BB16-4D5F-AA24-5F4A2698F1C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6FD7B6-BDB2-436E-A564-A5DC7591E07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2C93E65-1161-40FC-B853-0B99718B3A3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5CF46F-CB01-4D81-9BBE-2BFE4FDD5C6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EAA13A-E8D4-4010-9A83-92E6CC2CC88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19D1DED-C3CD-4395-8471-F3F2C705633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D58A2E-51FF-4882-8B15-49AF8BE07FD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F423C89-C104-4F3C-81F7-B98FD330F8C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DFFB07C-D7C2-48BF-8B05-E196BB350C8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0A5DA62-E130-469B-BEA1-DD12508E278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17EC7F9-A46F-42FA-B3EB-BA15C3FF0A8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AE5F1D-34B0-48F9-A34D-968782F320A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9D9487-4251-4704-BAC8-76E3422DFC1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BBE0BDD-1461-4A2D-BB76-CF062995A30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ACA0FE-57EC-4F1B-99C1-7CBE0B61168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FA5D077-7BAE-4580-8DC0-5C6B4A05F41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149555-4B91-4FA8-A9E4-099C4AC1F64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3A40B9-80F4-4C10-89B8-17C5B0C40FB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AD37B6-234C-4E16-B75A-2E8A558B609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1E71D54-186F-49DE-B0A7-B5394330CAA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40CDEE1-ACBC-4F9C-9033-A3074943F5E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C8E1EC-6F9E-413B-A01D-52304BA126C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52BDE61-4C90-4D24-B4B9-3AA2BED6AE0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09D2CC-6F0C-4E46-A236-EEEC2AF186B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77F51F-F57B-4DE0-98DB-2E2F5FF6344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DE2E7B7-9923-4F3E-BFD8-8F9F915B456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BC6651-EF70-40D5-BA08-A705FBDE76A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D4770D-5439-4B9D-8F31-B48F41B0A5B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2F2F84-0847-4A36-B5F5-810E18DD836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0C3AED6-1663-4B98-89AA-316664C1108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6C2186-B04D-4CB3-AD46-5324BD9863F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443CE1-D752-4888-9934-70E6AFA374A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7E2E4E3-4DE6-4FAC-874B-D277D37F110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2985CC1-0ABF-4C65-A35C-8B44200CD71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A311974-1150-4F1D-BC0B-540F62F4B3C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0E6D963-0754-4AD2-81D5-87A154FF256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4ACD67-A5F2-4AD3-836B-BC8E7424F3B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9E252F-1F61-4048-AED3-B6D7F5985E9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B3E3DF-4389-441A-926B-4BBEE332204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A78DD08-9EE1-4635-B73B-06564EB9159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EE807AB-24EF-45F2-B239-C41FF98D4AF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AC2A2F-4AAC-4AFB-9164-CD7C2ABE335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5D05827-92C2-4C43-97E2-CCC495EBD22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7402087-8D21-4FA8-8E55-A7A1129E163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C742A3D-5601-49DB-847F-4AC50BC6E9D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F2206E4-9B17-400B-AF57-E5B6158F923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F6F80A5-4408-4408-9FEE-6C51339D043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2FDBBCA-3C29-4239-BB36-BA404DC521A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FAE741A-076F-4A78-BAB3-F4667E0E7CB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9CD7B6-7616-42DB-87AA-F5B725042AC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8B1B33-7FEB-41B0-B739-2D6A7C76314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4AF51E-9315-4886-9CF6-CF34A396491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5C6241-AF3E-4510-B6FC-00B0CB0D253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7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71D8BE-3CD5-475B-9ACC-3CC2434D7BB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4F11C23-2531-4C8B-A096-8039933A450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C13638F-D766-4A9D-8BA9-15EEC821BCA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1473E99-10FC-4A0A-A1C8-046764C3F93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69ECE3-817F-492E-933A-D3C99E786CA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3862B8C-A47F-4C73-81D9-8ECFDA5D212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731D5F-FB25-4C8A-913C-00AEA60A83E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0D229B-C21F-4A26-84AE-B006C03FAC0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8628562-7E35-4BC9-AE38-AC7061B8AD7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376A88A-ABF9-4A25-8914-0D857EDBB0C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5B68079-5763-4E24-B63E-0006AD2EBD4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140B59C-C91F-4EEB-AA2F-FA7883C03DC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522677-1281-44E8-9871-244E4D9D613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2D211DA-ED4A-4672-8AAD-E6C4F6F6B65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F057FD4-005B-46CC-A6F2-B370AAF5F5A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581963-BE8A-4FAC-9EBD-458DFF75B74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941517A-025E-4D65-AA7C-283B248692D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22B365B-6E43-47F8-AF0C-16753468429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1BE5882-E57F-4CA4-A6B9-619551B48AF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79D2E4-AA43-42A2-BDCE-70F7B845E57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6030DC-6C08-46A5-8424-905B0826BE6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351828C-7684-4C22-99DC-6ED3462F1F5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3C7B90-4B26-418A-9807-B0F2553D6D9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3282A17-9703-4531-ADD0-EBD03A42603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84911E1-2874-4745-9756-0570593CAC9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6EBC82-3445-4DAD-9A75-ECE7699A17F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C3CFFFE-4BED-4311-BA84-CD234519A62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20AE30-7E21-4E77-A7A3-2B3CBDD2375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F138E9-9F91-4802-8DF2-B59DA8C86A4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7BB78F4-44DE-4446-9EB0-6E83AEDE01B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D501A8-5B65-4F28-BF0E-57FF693EAE2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AB98A03-A52D-422E-B8E4-745E9D48F9D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4BCD3A-7388-4AB8-92D9-37E9DFDBFAE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128A5AF-E3A8-4967-9DFF-616EC24B42E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9F5617-2F31-4193-914B-5B6E91D16DD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D36CB51-3C03-4039-A50A-21C3A2C215E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BBB99A-6DAD-4462-AF35-04BAE3CD480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113F5C-6F69-4D7D-8B2D-E3EBF132521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0E97C9-7D72-49C3-AED9-BA006CCCB00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00E9E3-04A5-4D46-BB82-2A06E42A3DC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679F7A-AA78-4DAD-989E-720FF92424F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A2AEDA-7160-4147-B7E2-A1FF827258F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7B7ED1-14D1-4EA6-9C5D-59226CB9FDB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1E3214B-2AD2-4BF2-A329-7B126D9DF01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F9A5790-BF68-4F44-A938-6990B1DBE68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9CBCB4-F8E1-4EC6-A274-78793CDC3B2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906EAE5-F8E1-4446-9401-89704081324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70D6FA8-75AB-4439-949D-554AF8B3455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6BB758-C42B-4DF7-B183-DDEA7834D9B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A9E311C-C254-4E17-9273-7F77E77D4B4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C45AE5-03D1-4AA6-973A-F56A70480F4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40AD0B-B03C-4E13-85E5-DC7BCB612E8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01086B-6D82-4DC7-86EA-54253E19A42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64075B-7AB7-4523-A7E1-63C127DED91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438F3E6-0FAA-48FB-BCAB-AEF5A4A8E0F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134F48-BA85-4DAC-AE41-B98E16C5B7A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9507CB-139F-4B87-9C19-3EF5510C3B8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1AA29A-0CD1-4CA9-A4DB-B3CD5843F72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FE168B0-F5F3-4327-A68B-29ED870A2A4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EF0BA6-D54B-4DEB-AD90-9D4B36DA845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8B12A6-AFCB-4D6D-B3CE-E6B12E357B7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EA411A-E6FF-4274-9FA2-03A6D630562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17ED6AD-4E23-42E2-8FF8-6275C25356F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73FAC86-4CD5-41CD-BC49-6E97E4243B3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B36DF8-AC1A-40BD-B85E-C73ECF1163B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14A7E1-78E6-4554-AB5F-15BD7955930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2A36D5-E37B-4A8C-A9A8-7C80471AAEE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C4DD0F3-D478-4DDB-A752-90B3B729A53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B4B3B4-1ACC-46AE-82AB-8F0A4F13324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2FC6B1-F93E-454E-A895-67BCB64B656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679FEC-E618-482C-A213-EC40352408A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9E9365-675C-45DE-912C-75C676F54F8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CDA2AE-7A2D-4275-940F-F2BC8A36AFB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113CD0-9857-482D-82E1-F265E052AD3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AF882E7-CDCE-41E2-B344-EABE3BE6911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29E2201-82C2-40EB-BADE-A6139625A8F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1FF5A62-9C42-490C-B628-BB4AB55FBB2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F286F9-8DBB-46BC-90E1-E7FFAA0067A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4C2D4B-B16F-4278-B62B-4C98644EA75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12D2B5F-4A36-4F2E-BDA4-88CF78DCB26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48C4E0-4DC9-4C44-A805-42E7E7070C1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F914527-A1C9-4860-8E62-F358A3D46D1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1D9D5E-1B68-4858-AAC3-A9CAE513C71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D73F5B-B346-4E64-97FF-FDB393A681A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D756EB8-A0C9-4A01-8D36-44435ED0DA7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020901-9405-410C-8154-4691340813D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B43382-2F47-479C-88FE-9640134E51C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6DD50A-A8F1-43C7-BEC6-E5BF9C9146D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D6F75E1-A7BC-4F81-BB67-125490D3851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658C0D-C362-49C6-8418-C735E8AA538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236406-4E89-46C9-A88F-7FD4513310B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E59073-8BC3-4E45-816F-78B0C288D51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5C8265-69B9-47AA-9226-6AA68B87FDA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EB1FDA-38C0-4B94-BF36-B7E015875DE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E3BE816-AC80-4B24-B75E-202ADBDD1C1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FFBC13-147F-4D8C-964A-E31C1CFE9BB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BDFB661-F741-4DAA-A276-23CD2D480D3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7EC0F5-0833-4DD5-B987-CC108D3E44C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DC12ED3-25EA-49E3-AB0F-6E1A478FE2D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6D5CB4-4595-4C69-B40B-AB2516ADECD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8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7B30D82-B19E-4872-A896-DAA09210246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21BC6D-99C2-446B-9FE7-DB0B8363AA8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2C21DA-16F6-4A52-A6F6-5CFC7B1AE5C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8EDE83-D3A8-4138-B313-3D633D93B4F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2EE08C2-48A6-4F30-BD90-43DF089E63D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59485B0-E7B5-4EC9-A9EB-D42327A1F80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1A18CEA-D5CA-4A8C-BA0E-2729334079A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0CB6DE-098C-48BD-A093-D88C749F819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817AAE-1C5C-4F96-B4C0-4C20EAF5E6C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E353F99-FDD7-44E7-BBC1-D6CFD83DDAF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39CFB2-FEE5-4988-9471-B9856E0B1BC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8F3410-FB55-491F-BD8F-C6FBD990F7E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B2BEB2-671A-4ACC-81F5-11633E6F89F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9E6C29E-1F44-46DB-BC45-15CDCC007B1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7EA01DB-5723-4DDE-A0E0-1692B3DF824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C9454EE-0E21-42C3-AEE8-2806338DC66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8034490-BA39-4E6C-B078-FC2CC45F5D8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C19BAC-9868-47E4-BC15-E50A4821127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B291DCF-005D-4FEE-93BC-3454313D72C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C2663E-7078-450C-8FB1-874F2ED657A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5E2FA2-40D5-43D1-80AE-8DC52497CCF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170A51-ECD0-4248-94EF-A1415C95EE4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D6D8263-5236-400C-A852-551F3993081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8DB2EF-E4D9-4A02-B633-CBA7E590A51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3D1CD6-4287-4798-B72B-9546E7FCEE9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F2491D-FBC8-4476-8945-C3F1DFCD4AB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BF7CF6-B84E-4C0D-9A3A-471A7D64991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A89E3AB-23B8-4AC7-9665-29A7D14A648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D14EF90-62F6-4928-8D7F-9EB6332D99F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7959042-09B1-4E76-8B93-487A2F03CC9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E95969-432F-4751-9BB7-0A607AA49FC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315310-0F6D-4498-A0F7-2EDDB8543C0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4830039-E158-44A2-9EA9-59E52EDCFCE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95D9BC-7A0E-4B8F-B578-60681EB9F1D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5A7A318-B2CA-4AF8-B705-C92B4B7E0C5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F78CE0-57E6-4DC1-8792-77D579DDC3E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6565466-8138-40A3-A6FA-5650A017DA6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514EE88-B46D-47E2-B8ED-89450732618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F5E5E38-B298-4150-B862-2A4CC58A115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EC925C-458E-4869-8AF5-C9EAFD02668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938724-3BD2-4A68-A2D4-E62617BC09A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3CA5B9-B121-4225-944A-12729A76D1F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DCC7293-9E63-426B-B139-3286B6FB1E8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0B9D07-4862-45F9-B23E-0BF36DEDF6D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832888-8739-4C2C-8B21-7EDC5560E3D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A6E1120-73B8-4AD6-82EE-76256D9B0E3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4446FC-DCB0-4D61-8EA8-2F657772C69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45DCE03-1F7C-4D60-96D9-20035097647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4025F4-A49D-48FD-B2E8-F3189FAEEFC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560198B-16F1-4E2C-886C-9B368EFE1DD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E82BA5B-7245-4B42-BC2D-2DC16AC77DF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F73051-F698-485B-9A27-A02008AEF0C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CCA9779-2BEA-4BDB-B0EE-6C7A5C492D9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72DD44E-D3A4-42A1-A2D0-F6F4A154B2E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4C2AE8C-1019-40EF-9399-8527E1A1BC3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5E85317-114F-449A-A77E-97B07212596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A375E9-D6C9-43C3-A360-B7BBD05C64D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CE78365-1E1F-45CF-A522-4088EBA2EAE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D799AF6-E0F9-4D2C-9643-231A0D86592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30BD7E-D973-4510-BD22-FEC1B40743C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E08828-6EEF-47AA-A2F6-8D81AA21DB1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C61724-47CA-4B6B-9928-9D737A69392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5BE304-3EBF-41EE-B467-E9F97910D83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1E6B749-6729-4C5D-9634-76D362081CE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426D83-21A5-4D1D-B031-41348A7A17B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CDE738-F84B-4074-9AC3-CA09E0B9D1A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E721D3-AFA4-4503-89A3-5F44636615A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C5A6A39-9185-47E3-BE85-6B8EFFD28A0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C2D1D3-265E-4CF7-88EE-23CFF44F691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01B9F38-AD71-4768-90B5-2849B7CE257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48D939C-A26D-468B-91B9-1C805CEE2B3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32BDE4-CF49-4B0F-9EBA-FF8BBD78DA0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2DE24E-D510-4FC4-B119-A78C337E83E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DE01B3-0CF5-4EEB-BE86-9D43059D45B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1759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D735BAB-6942-4E85-BF08-E6C22AE2C06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7C439C-9F11-45CC-90F3-FD5478BA3A2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C46545-CBDD-4AF1-A79C-1A15A2E858C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B4E3040-9CB0-4AB0-92F3-8494A4ED2B8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B608112-1D77-4D69-87D7-67013C6639F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21E7A89-9754-4E35-98AD-42C30F49822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224A24-2D8F-4BCF-AC4A-9F9727AE296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970E7AE-D243-401B-A3A4-00419075200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6D91DE-B6CF-4949-8403-B91E8CDABB1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50B856-64CB-48BF-896B-07B4AAEC745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05DA679-492A-439F-A5B1-B846672FFAE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215748-53C5-497A-89FC-B742465CAF0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47A014-4302-4C13-9A2E-1DCC612D577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47F42AD-E1B0-4A74-87ED-638D55D8B6E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1FFDCFB-78A6-40D8-950D-4547681CED8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2EA8F3B-F122-4F52-9AA1-B05547B3716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41307D-C376-4F7A-9E06-4D3BA0C186E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14A039E-50BA-416C-9878-9CE49EDC879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6C024A2-5A2D-4B83-B11A-08361527788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711D70-6266-40F0-A6DC-AFA05BF065F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ADADB81-6666-4D48-9FA6-498D58926FB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0F64B37-AB7E-4E41-9275-9B7CC280E9F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122E70-1451-48BF-B561-DB74C87183A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6CDB2AB-965D-4980-94FC-13B93D36D5F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30D2B0-300A-472E-9B4D-B03D2CAADDD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D14887-0C89-4C92-A0D5-C6A689B6698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29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543F20D-3A0A-44B1-AFC2-FF31A5FEE97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D15F20-BC9A-4763-99FE-D81D9BF02D4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6BA5998-0999-4A17-8ED2-E9EFAA0F48A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609EF3-6A95-4A30-A6E4-EDA2B462371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CB23369-CD89-490A-AD12-62935DDBEA7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A0A8314-9472-4F6B-9C46-DC04062B52A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90C7C5-37D7-40D7-9FC1-1531FD29F03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077008-E7C5-4701-84EB-2075E081B00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FADE8C1-3B99-40C5-9A05-2A63F274427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40B4F87-9B1B-40F2-B9D6-702CEC1E112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8062EDE-18E9-4C53-94BF-64A1A76BE66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17D387-4EB9-4B8F-BAA8-D277BB7BED8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7663FEB-0275-43DE-AEA3-0A3970D63DB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77A142-59C1-4F0A-B81B-8FB96F11C82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EB9096-4B70-4EA6-80D4-EBAD89875A0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71E729D-C1F4-4A0E-B5A5-F69006F865D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971254-F68D-492F-A807-7B2563539C5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597BF15-0D8D-4424-924C-582B33A8680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7621F71-E37A-4EA1-88AC-A128F6F80A0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C54615-8787-40D3-AD89-4ED43112BB4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8407694-7409-4E4F-9755-0DF0E1D1A6E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1368488-A926-4012-B690-16A3F92D3FC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A2F3FF-E94F-4554-B233-E779A127B91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F87F385-3B8A-4671-BD27-6C98167573D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DAB456-CD60-45D9-90C9-FFD5F200E38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15287A5-2562-4184-BCD2-2670EF143E8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29FAA2F-0796-4173-B91C-5DB9C2E9E0C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F3C087F-9678-4640-ABFB-E99B5478052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35E9BDE-C3EC-4AAF-AA53-ABE90CAD2E6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68A5F44-259F-409E-B972-32F18184D3A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CAA046D-A8AE-489E-A1E0-3B874B359D1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C4EBD3B-BC79-4F22-B4BE-E0E67C0938C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CC84F05-5BB0-4976-B611-4478A7FDECA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3B25BC-D419-4122-A1B4-FA48868AB06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07EFA3-E3A2-47C9-BF72-353366EC5D8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66612D-EC2F-492C-8221-EAD0582EDB7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07F722-3DF6-49E5-B47E-E7B7970528B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78CB219-A947-489B-AD35-FA1329FE7FF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B88C90F-76E0-48E9-B464-A8E29752DE7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6F8210-F98D-4379-8844-E032987A627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BF8129-D5A7-4288-92FF-386F5A49E25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C7D048-216B-4D3C-A920-9BDF0C91983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3C81CE-6FC2-4F83-BDB6-ECF44435C48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388530-0558-40EB-A636-1F7EE93AB50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2687CF1-5641-42B1-B098-20A63962944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64F4CC-2F95-4129-8305-84422817625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ECD5101-3760-4A93-BCCE-8B42DBF3E03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C3D851-6F1F-4E59-9015-8613EEFEC97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A30A58B-10B9-4E67-BE23-CC7B4F954D8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4214A1-44EF-4EA8-A9ED-269EFFBB343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B054F71-400B-4F5B-9A30-D182F16AC47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C46F9D-81C1-4CB6-9DD1-37BFEEBDDBD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A177E0-D85D-4C7E-BBE6-1E061C4EC73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B74F87F-AA2C-4595-A8BE-041739D1964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8A6AAF-8DAD-451D-BC5D-31234CC5001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02D459F-4934-4F9D-94D2-8BA4F2E8B1B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0172186-C8BA-4B2C-940C-1F6FD1357C6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C84B104-05E9-41B2-83D4-09C43774FB1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55FD96-1A62-4B08-9BB4-04FEAA7C003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ECB092-D57C-49DD-A94A-04861718484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CE91C48-1C2E-42F7-BFE1-F25AFEA68CB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A99CDA7-38A2-449F-AA61-45EECE9E5AD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7446096-E16C-45F2-8C20-E0E5FADE227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92D058-D53C-496E-9130-749AFBA43DB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167BC78-4E55-4B32-BB31-01E0383F5FB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428ECC-03CE-4607-B415-6899F6994C9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20CA59-8467-4FCB-A845-090F419A568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E45B49-D233-4D4D-83D8-02D7D113E9A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EFB788-4D15-4DDA-AC7B-BD9AC208E0C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520ECB1-0461-49C9-80A6-3E959C4CA64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6DF0C6-FC69-48B1-BF6E-FD4CD49A9CD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63D8F78-4D0D-45AE-9A0A-409A51D519B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6BDE997-FE3C-4EB2-9FDA-881F5188932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AD8558-72AA-42B6-8187-1691652A073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E0431E-BA84-4243-A82C-26F8567C4D2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3EA0BE-182B-4073-A8D8-7075320E974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478164F-3CA5-461D-A8F6-7DE4FC9EF0D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3765EC-CE8C-42B7-88D3-CFDB75C27DA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A8DAB5-D587-4251-9AC7-4F25EC8AA59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E13C80C-ED95-43F7-B4DE-8E68356A19C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39B3946-1E8A-4731-B17B-107225CE34A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40AFE54-F3FB-449C-9FFB-0BE4AEA156E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13FBCCA-438C-48E0-8372-AD675649503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22EC049-8DD7-4E8E-89C8-AF5BCACFB03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A5BD0B-9000-4334-BF5C-7AB4E3769F5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BAE0DD-7DA2-4C97-9C28-27D6CEB9CA8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3604A4-8203-4AE6-BD49-5B1DEAB6949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9A5F68-9BD7-474D-811A-15F861D3C9A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B1EB02F-CD27-4946-8031-E3A64D84329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A3680F-089F-4EC0-B80F-45EE35C574A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91CEC4-F52D-4352-83D3-BCD8A64221C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1935698-11C6-41FC-A384-3D27E1BF98B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23A865-B838-4A42-A799-51D27643AC9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95C61A-2449-406F-8C6E-106117FE131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0F7538-C898-4B19-AD1A-C347D0F8BE3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DE96D86-0707-406C-ACBF-D860D2B2D27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3B700E4-2750-4F8F-ABCE-E368D7DBBA5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560CA8F-C13F-48DB-AA8D-CD50F463580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DD9AE01-BB16-4F7C-904F-3C127E18A4E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AA6CFB-F135-4BCE-AFC7-0FBAF7E0685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0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893F4C-57EE-4A8C-A62A-0A1F9275C45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016FB77-08E9-4D92-9D5F-DB475796CA4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5B1F1E6-74E2-4D28-9992-D8C3BC2748A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23A3FC-4DBD-4887-980B-47851856F1D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C45C95-50AA-470C-88A8-53E481D1741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219DAA-A269-4951-A577-D9782BE8647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1BAB2F-6BDD-4E17-BD72-D2D8786A597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B3EA002-E3A9-4C54-8FF9-96156F6399F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3322BE0-84F5-45CE-879C-60F5C7D9B12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DBE6BF-71B2-4A34-AC42-05ABABF5088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E8754F1-D2F8-47F9-9AEB-3A6662684A3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0146D2C-9D31-48B8-B3B8-792E775C1C0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9A9B67-7B43-46C3-AC13-EDAF21FAF5E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8A51CA-C866-4080-BBA2-3E79EAA3A37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3E7D8F-06DB-4DE9-A092-8B0B50AF36B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DB64FB7-5D78-4288-A12F-30F164706E3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FE8E1D-3D61-4331-BBE3-C027A6708EE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DECA590-B762-4256-A5C3-10FEC01658F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CFA0C1-B157-4FA5-8E01-FD9B269EFB6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0A38576-B386-4447-B4B8-1E52FE31E4F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978860E-B3CE-4EE5-A32E-6583D765F32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041461-1FA3-431E-AEAE-464C9EBBA27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5ECCAB-0A4F-4567-B69C-56DB0091B55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64B2D3-0336-4A77-903F-809E0AFC63D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3A8116-ECB6-4733-B618-67E7B9B7127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EBD38C-87CA-452E-AE4F-7AA965F6D19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4238E8B-4927-4D84-9729-911BE8B0B3C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DDB6C3-78EB-4B9F-B9BE-CAE1F43D5C6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F6E680-4A80-4D2F-AD89-2E57C214358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7E04B0-807A-4B64-878A-61D21DCC97F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5F8A9D-5695-4406-9AEF-99DCC2B3016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AE6141-AF65-4C92-A95B-596B601BA03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69192D7-6AB3-440D-A914-1F6C59DDB10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7AAB56-B455-4A92-808E-5EB282300CA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50B9EC-E585-4F42-8CC9-574F8DC4A2C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A0B19A-4175-4015-ACD8-B95CD2FB64F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6BC8C8-0E65-405C-A7A9-F0685FB2552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632A347-A1DB-424E-8DA7-912FB5D4BEA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8DA487-1889-44C9-916B-B32CBBD8993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C58BDA-2770-4D44-AD86-02CE2CC0191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4F4D6C1-CA1C-4513-98D7-980215CCD82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F3DEDE-2E4D-4042-A4DC-B0F4060E732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E8F7CE-12F0-41DB-831B-8D62429F2DF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FB699F-4E7C-4E35-8A96-1234F918532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3FBC318-65EF-41EA-B5CA-612B51ECCC3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33DE52-0488-44DA-880A-07506B2DF7F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20F7A8B-26F7-4508-88CD-E9046BE81AB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4D848E-AE6A-4E22-8016-50AA82C5F7C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B2EBF0-7B02-4682-A4F8-8687BECBAC3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2671EC3-ED0D-4423-A944-596669130B5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1C1F899-1A6E-47A3-93BF-2EECD366E1D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1394A85-1081-4336-98AF-ADDCDEDDC91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670ACF8-574E-497E-9516-6658427D7F8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F455712-4672-483A-AE1B-DA748655C43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AA91D42-35C8-481B-A694-91FA771288D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02EB1B8-300C-4A3B-AFB7-2E5DA821481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328F27-E5FE-4A57-A43A-BB8E1CB6F72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344BDC-DC78-45A2-9C7C-8B4637644CC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903C221-DD47-4859-9206-8753E806E23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FBEE75F-2FC7-47D4-AB56-B1E51F8F36F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17FBFE-77E6-422B-B2EB-FE529430DBC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B5695C7-5E47-45E7-B40E-F505A8581F2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8ED6D9D-0862-4903-862F-BD7B84ACDA3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F0CFAD4-A456-4709-8171-EE2E438A78E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B60370-CA43-48DB-831A-CB8DB24FB5D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B933E69-452E-4B45-90F8-D4D06A1B70C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6A1C02-7FD5-498B-95D3-379943F9E93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53134DF-A237-4410-BE6F-12E074D4D81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61040B6-8B1B-403D-B211-B57116393C7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9A0E03-DAD2-4C8E-95B7-D4070094FB0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558F511-8A6E-446D-8CD3-D383111128A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92168D-6E1A-4A01-A4E9-488AF5EA4BA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398697D-B9DE-4C6F-B288-44FB40C6BA4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B58E54E-62A2-4875-A3B9-27E98ECC81B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9AD1ACF-A384-42C0-96D0-EC5B53DA2D0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1C8A1A-4275-45DE-9D0B-26196A178B5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5871EE5-5BBC-49D7-BC8A-1F57A1E205A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3E2670B-4714-4988-A4F4-CA6206B8222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AD0094F-F9E7-4F98-ACAF-D8D8872CC9D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15D4D5-DB4E-4FA0-AACE-5E2C32F3852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387BB00-1123-48F2-8CC1-76CA377642A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40CDA8-6E0B-470D-AF31-C2731C88718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9521C6-034F-4F0C-B98C-069567CB3DE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66F36F9-E03A-487D-914F-7E03FD6008E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99FA81C-8828-4EC0-A8A2-C02A7C769F0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3E59A0-4D19-42F2-AA6E-8DAEC78B858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2D8F4DA-367B-4F76-A7A6-EF2FC35C6FB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D55662-98AD-4CE9-A7F3-FAFE93AE14D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11A0103-31ED-4ECF-A79C-AC4DF6301F7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AE0595-DE35-4AE7-B5B1-2B025990876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A39872A-0224-4D42-B0D5-DBB994A47A0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98B1867-043C-476E-A0E0-B8E155DBD1B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C28394-D405-42FE-BE48-7242BA080E1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9EE017D-BAEA-4585-8A1C-1997CA9CDEB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483ACEE-E07D-47E0-B596-F940AACD6ED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EAF3FF5-C31C-4D64-9B78-F2C84AC761C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91C438-C615-4622-92F2-E29EFC367E1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EC419E1-818D-40D2-B87F-D5A8059420C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AE7DEF-5785-4EE2-AA99-00F9EE0D44A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27E5E0-5D22-409B-AE1B-4424F5E0524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1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EDEEF3-9D6C-4F27-BFD0-55BF2075990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815B322-A244-4428-9D3B-3F4E9DE70D6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448981-3F9A-4797-BB34-6EE7E87BC26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3EF62D-4848-48B9-B6EA-82AAC63ED03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E1971ED-B315-447C-ADE7-68AA7053D83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221E07-CFEC-4D57-875B-B028033AB1C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EE1BB5-FEFB-4CE5-B8EC-EBB31DE4DC4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EF0ABA-3140-428B-B646-77968099C9F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90FA8CE-393B-48AA-AE62-0DA525ED820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06035B9-ED95-49CE-9C00-E665068A90E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751B88-F7C2-4DDB-94B2-F28B3D26F35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73D3AB7-1C5C-4196-BA44-0D1DA1163C1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C35866C-0051-4FA6-A29D-16DCF51A65F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42BAA9C-6E4E-4760-9E1D-7C1EF457F8C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360204F-3E53-442C-A9FB-13C807ED9D9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DBA1626-826B-4466-9BD5-E35648B0478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E878AD-F090-4FAC-A86E-D2A5A8B7927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A83A3DC-B87D-4358-B357-424583D28E3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1032691-455A-4E16-BB92-49DDEC69DB1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11098F-0175-44E9-BD1E-C49716B8DF8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0A20C4-318D-4AA4-9D0A-4A8530D463D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D89FC4-AFC5-45FC-AE3F-F862B8F718D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F92043-600E-424F-AD85-B4F2E607F03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A98B78A-8A37-481F-B6C7-DDD1F2FF699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ED05D9-A707-425A-BC1D-5E43E6684F5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0D65526-3E69-4B9B-8DE7-7C297BDEF0F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AA7039-301B-46D9-881B-67A577B1945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CAA6A0-BC16-49B6-A5F2-C443774FDEB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F4B497-FBFB-4829-B840-068712BEEE7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1D9A30-8B86-4F77-B798-743ADF2F399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1157222-A2C3-4E5B-AE0E-E01C014D161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9E4B05-43A2-4F45-BAB0-47CF3889C37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9904973-EA3D-4C69-B8EE-51742EE9B50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466553-8D90-479A-8661-B7BDC13B931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0C9D75-5DBF-4A66-A6E5-89267D022E3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F8BF91-F96C-40A8-BF7D-9AEFA85D044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907250-CCE7-4DCC-943B-EE751D6544A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82178D-5F71-4015-9176-41CF81F7E35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39A359B-1701-4CD3-B588-7F19E41ADC4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AE2D4B6-BC5D-4003-8DBD-D792800C611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ECC042-58F6-43C8-94F7-487F91F968E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01F3713-A8B0-46E5-89CF-D012120F2DD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76E0564-4DF1-498D-A321-C76048E1BAB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5945793-0463-4DDD-B31B-7E94D8285A4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25FDBE8-E1B1-4178-BA21-BF9A8956378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9DFED9A-E0CD-4F5C-91F4-378E3AABFCE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5C690F-C511-4064-A382-BD7BFC98EA4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252F31-DA79-42CE-90C5-0DDA89A7B1D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B47EA7-82A9-4551-8648-795426E05BC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BC9A77-3FBC-4AE6-A813-1758A58BD9C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2710CE3-F7B7-487E-9EA4-57121405A2C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645709-8A70-4092-9A15-6EE5C9FEBAF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482D773-005D-4727-AC02-341330A3F9E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6915D5-6099-499D-AC20-DA4DCA73BFE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84E752-6460-4A77-979A-6BE0C1D975F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2B773CE-9C75-4DFD-BE1F-E9DC50139A0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B4D6FB-DC47-4A63-A4F8-FC475BC6F5F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7B10FC-0C54-45CB-9938-2D115629261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4D50E80-F049-4D46-9A76-638797D5533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93A2D9D-D776-4889-BA7E-CB0E5DB058D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907A8E0-9A7E-4037-943D-9F9C64F5375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D19B58D-8E75-436F-86C8-B2255EB2108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F8A9CB-53FC-4BBD-8EE1-8355CA62FC4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DAC5276-7D5B-4927-8F9D-8965E83C430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3BC4473-7B39-4F2D-86D5-C73F892BE6D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ADD5C4F-0789-41CD-B651-F9E6FF7CADB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C363D0-BCE0-43D2-AE68-2316FBD5513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5C941C-E3BB-49C6-8C5D-4EF63195B51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3A35CA7-79FF-4005-9216-50F43A4AA5F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016279-CA98-466A-9D90-E83FE4F6B08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24C1243-90BA-4C98-85CD-50CE5E315EA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EB46FA6-D765-4448-859A-67AF75665AD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024613-88E0-40BC-9B43-3F1B9D992DC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4889C6-06B6-42C8-8327-5DCF86A2C43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73D5AF-CADB-42A8-B9DB-6D59079F308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580358B-D667-4431-890D-81EA076333B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13812A-5338-4F7F-B4F3-36F096EF002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458113-2CBF-4FA0-9553-8DDA9F3C961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5F8DC2-FA4A-4F35-A6BB-E874A3B1666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2ABD7E-054C-4603-BDB6-D3EF4C835D7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B0525BE-5F76-4634-83C3-F904B54704E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A58FD50-4903-4A40-9D83-B898499EFAF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ACDCD2-9AC7-4E92-BDD9-5C26912B3FD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DB6C50-05D7-4A14-AA3F-30959CEF0C3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BB3CF2-E18E-4E9A-A413-3B5635AD886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16E392-3447-4426-9941-43600966CD2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45BD19B-0936-4C98-991F-B81A53703FE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487A005-1B35-4948-86CA-7BA34D1E886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3BEB5E-6E8A-498E-AC83-0C6798A9C06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810AD3-9878-45B1-ACFF-E86CFB1E9B9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2C1271-3FEB-48B2-87E5-A502B4A1073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BFDD2D-3B9D-4CF2-B1D0-D88C7A4BCA0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D3BFFA-7A4E-4C1E-9300-7CD8A18DBD1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B95D351-C818-4284-B03A-FB4D5C23C1D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0C126CC-E4D0-4DA1-A685-536446C401A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ADCDCC-C9F1-4701-AC56-C0F2F19E48C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ECBA13-FE0A-4D55-941D-C4ABBE23B40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548E80C-145D-4A26-BB50-AC7CE284323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15601CC-5EE3-4291-A3C4-0288AE38D18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8DF9DD1-87C5-4AFF-ABE8-79BC36B629D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2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657521-5F46-468D-AABF-4D12C79F91F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E2E8E6E-B35D-4852-9B48-A23DA99BAFA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5C78677-7E58-4AED-B5DF-CBAE8149BD3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085A86-D823-4A94-8A5E-2A015095AD4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9853C86-CA44-4042-B86D-43F2CE515F4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5DC920-1DEE-4216-8C49-353B4CD04D3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556B08-556C-4B82-951F-011E9CB496B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002E921-9A9E-45F7-9CBB-E6EA9BD309B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5B96ABB-3AE8-4175-8CDE-A27620DDA05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32BDF42-E798-475F-B1E8-B4D2ABEF09E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B93C476-4674-4E28-B0B1-9325250A1F8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CDB021B-8DD2-441C-88F4-D48631391CB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CF73470-BBBD-49DE-BB67-972C8E94279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EA6689-2057-4ECE-9689-948B8C84C4D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E0B1B4C-5673-4B5F-AFDE-0E4D9C83C55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B3AEB8-C084-4BD9-ADDE-A87669C45C5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A8004C2-506E-4A69-80D2-A63B5230829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B86D45-4191-4AC7-AB80-680D55B2A17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91BD976-D0D4-4E8E-A163-EE52A7AB248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4C78BEF-7E4D-45FF-8D85-45A235CF4B1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054181-3D86-4250-ACBC-3A2F50C33F5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C70A4E-AD2F-4087-89C2-3FA2564C4A1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71A34B-B25B-408B-9E6A-9216D8D05AD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D4A222-C469-4A9E-8865-FA974C43455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6BA16CA-E0EC-4011-983F-AB82B864CAF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1CD2F0-163A-4E79-BB20-97EB75B957B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40C329A-1659-4624-8154-4504432267A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17A76AD-3916-41D5-86E9-566368DFA39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A35652B-E32C-49EB-A977-227B5107E5E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BE53C7-204F-4706-B388-88EBAD46DFC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C8B45FD-0207-4E2B-AA56-F8B300DA373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480D9E6-ACE5-4A08-BC06-F64012D9F93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541A86-95D0-471C-8917-77CE7240CEF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C85EFB-A2C7-4364-A677-9941668354F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21948D-90A8-4000-9B40-A538EF4B375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8B6A6B-42CB-46FB-BFA7-43E0CD4F728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A329D27-9D05-4103-B284-4F88ABBAAF7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722548D-96C9-48B7-8F60-AC8B8802603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641B9E-1AB8-4714-A59E-1CBFEFF2CFB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672FB6-2BDD-4E66-B41D-C61864F1BF2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2175FAC-141E-40D1-8176-400D5D83024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DB3F24-4283-44AF-9C13-4317F5885BA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245DDD-17C9-438A-B9ED-79191D19703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2E6150-BCE9-4AC1-B946-C56118A33FE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81E38A-2041-45C5-A3D2-366FD8D4F1B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4DB436-BBE8-4724-9C84-863B06E7D92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BA32A6-D49F-4BD2-A871-77BCC0A7C19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3480C8-87AC-4D2C-A36A-60C044944B4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EF6715-1D7A-43CA-A5C3-A1388D6AD1D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DC229F7-BE69-4BE9-9734-BDA492F7C64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315F93-2149-43B9-9D92-4EE91659E3C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B5AE290-7524-4598-9BBF-2327D4FCFED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D7BFB8-E815-459D-A176-C591366D560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A4D1FF-5A7E-4BA9-B04B-A7AAD53FE4C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19DC3C8-4F24-4DF5-AB54-88896CDB4F8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9CF11B-8CD7-4D97-80E9-D405F7F8424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C7EAED1-53A4-43D9-9BD3-76FFF37B982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0852524-8D0F-4A54-9FC6-83FB7AB6056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9EB598-11F5-4C2C-9A65-4F832467EB6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177FB3B-14EB-4215-BF9C-99BC6223CB0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0869C12-4D40-48A5-BBAB-42F873C58C6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4EDADC-ECC5-4123-BD6F-C0F5AFC28CF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5CA2300-D82E-484E-B89A-C07751EF5F5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ECF32E-7CD2-4B2F-8EFA-53206F5BE35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12E933-654C-496B-853C-7695331276D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AB19544-FCCA-46F9-B581-1EA2B485923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A805DB6-340B-4C44-A886-42C6799BC4B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3051465-83E3-43C7-AEB3-903263C4631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C798F7-93BC-4592-9EDF-B1233079FA8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BE2340-3134-4073-85BB-B6B916A22E2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892C667-79F6-438C-896F-46363D4C3A4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A9D8892-9C6E-44EB-9349-6597605E433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2D44B1-DC8E-402A-80DC-93A27051E46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A0919C-F894-4DD1-BCA8-90D3D392C2A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89D3E50-CA7D-4468-B6BF-D96E99E75A1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184E1A-56D0-4EF4-BC7D-0CF8A64D7A9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F02191E-EFF0-41C0-9D2C-08EFC032847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40798EB-BB94-4F07-8B8D-50A9D8BB752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4470AE-4238-4DD3-BCA2-2DB0EB8E1A5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9FAA96-B5C2-4210-9F26-072A526DB5A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04C545-F887-4956-B349-B1DF63D9589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D8569A-E6B1-42D8-80E3-F9064ED31FF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828C90D-E088-49D8-8721-F0117F13AE2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DFA0DB-5874-40F8-8D5D-D5ECAFD376A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A65D2F-8D9A-4294-8D52-946CD58942C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F02D00-571F-4C44-8DCF-1A32BD224AB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3D2BF3-6988-4219-8B37-74843773013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BF21C1D-3D9A-49BF-9BCA-B1669574209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969D7F3-EE56-4F05-918E-839836D9199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D41B99-91F0-4038-A6A3-CCCFA4A5A27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08CC78-B284-41BE-B17B-D0CEB6671A9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2EF42C0-E93E-44AD-B9A9-045A9265DCD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6776A2-3147-419C-B137-79442CE209B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7B565F-D44F-478B-8819-42D321F8705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1635DB6-A30B-4620-85F5-8BFEB423788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89001F5-0FDF-4B4F-90A4-F81F9BAEEFC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0A75575-7520-465D-892A-6996E0328BD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BF9096-FDFF-405B-BB64-CCACCA2828F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4CF8C8-9DD2-4A23-8383-E608AC833BB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AD97876-6382-432F-80D6-FDA131CC1C8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3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6750DDB-BC5F-4E06-A114-BA83F96724B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1D58F22-CE69-4614-A941-9A599F710D4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67BCAE-D0E0-4F7F-86B0-2B09A27E045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3F99C1A-8864-4822-B86B-42D2E7F05A1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CDB40D-F0F9-4875-9EDC-4BAC2AAD6AB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615DBA-45CE-43F3-833A-B15EAE66DF5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4DD3F81-6BFB-41F8-9019-97ABA34B771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4AF7DE-1F74-4EA6-BAB6-A394E88B0C9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65DDE2-139C-4127-9F36-135123F96D1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190465-B3E3-40D2-8187-0C44D31BB49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EB219B5-2674-4252-AB79-5C41CFDC82F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94DE7E-4A89-4292-BF8F-CEF18364AC2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EDE0B9A-53DB-4CB2-BAC3-396512A719B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38E8F58-47D3-407E-A101-48DB945E29B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7193F8-1A96-42C9-906B-A2BBE21CD8C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BB1CC8-6880-4DC4-9761-E7AD078FE78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0DD805-5847-49B7-8970-5272FB922DC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31C6FC-A63D-4C03-8502-4138BE526DF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9566E7A-557A-428F-9A72-8B7F57BB01F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ADAADDC-1E64-4EFE-A5C3-08A0858107A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1736A7-5E90-404B-A938-D8912009A3A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F48760-110F-4EF8-A642-25AE2B6979D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4AE8580-D542-48C1-A728-82DB2BD3A69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AF867A-3859-4501-8633-A014B3F318C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24B4FCC-C8BB-4F24-8C73-68CD429844D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E2478A-D3D3-4D7F-9BE2-C2D7AE626B3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75CFDB-58BE-4262-8CA8-B3A3E3671DE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850FB3-9DA0-4FCA-B3D1-C1332B3EB13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955665-EF12-486B-B1E1-27433E562BB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BD66822-595A-4EE7-8C7E-CBB8F8A2A08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4543EC6-928C-4751-B2C6-E8EBFFA5ECB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720DC1-D319-45FE-96E9-D4AE953228F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143592-A2C0-4209-A109-3058CFDA27F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CA4F08-ED05-453C-9611-299A82E4B80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F4688EB-C285-480C-81DD-A21175BD1A8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D73C06-7222-4919-AF7B-90106597218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10F22E-58AF-46CB-A06B-CE7989F442A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C50173E-3803-46FF-9064-E24685FD422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AE2DC35-6DC6-46B9-99B5-CE6EB2B2BAB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DE58C6-F3F1-4FF8-8F80-108ED9352A6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4801A1-A7F1-4864-BAD1-1153BE699EC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197F1CC-EEE9-4688-B873-D2BB92A6D0A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08121A3-53DF-4FF5-9B1A-25985285B5C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21780D1-6BE3-4D58-B26F-BCB22C0EAAA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90D9BFF-6D1C-47E7-9DFF-A7ACD228E6B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BFF67B5-1FD0-41B8-BB19-FE86E77DFD9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D09AF0-ABA0-4695-B5C0-4EB4CC4DB29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29DF2A-1A00-4A3D-BEB5-9058F37BFF2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2D2990-6800-417A-9C64-B449A0F8356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315BAD-C6B0-4949-A502-56AB2093012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7BEA03-0AEC-4AEE-872A-9505D0634EC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B49B303-F7F8-4864-816F-E3D87ECFA67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F827039-A860-46EC-8366-2031EC1C4D1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84D71A-2D9E-4D94-85C9-C717C03CE2B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4F2B433-B1BD-4FF5-9175-ECBE20978CC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E564CB6-391E-4469-BC6A-5FF0FA86C2C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F76C505-56FC-43B2-83A5-736074A71E4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6B19FCD-ABD4-4DF6-9A75-127FC70A944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A6766F4-0A88-4074-B34A-AEC21F2F986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7887DF-7F39-44EA-A7F8-BF8477DA8A7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91388C9-32E5-46AE-A00D-528B45CE97A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EBE6DF3-1CD3-4F6D-B9C2-B8AA43A7854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7CEFC5-0909-4540-B793-BF54E337C7A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4FB2169-99A6-4FD2-99FE-7B56D409609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FC0DD21-51F7-4D61-811D-8947745618B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1DB39D-8CAC-4BE3-9511-8C200768E88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F397EDB-2D4E-4DC5-A994-376BE2A985F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B79CC8-DA03-41CB-9BFE-15BB66BBD16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8460575-C1D0-46A5-9ED4-2E2DDF7A1C4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FF7F33-85A1-48E3-8809-683F0FCF5E1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93F3AF-DE37-4C81-8B08-AA2C2D3728C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A7C73AF-7410-4138-ADCF-8499A939DDD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58E7F1-0531-47BD-BBE5-31BE7C13573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66B171B-B4B4-4523-AC13-134461CC6B8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A96087-172B-429D-AFB7-B37D7DE5CD9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0722DA-64DE-4113-ABED-5F64BE6A59A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73983FD-FAA5-450D-95CA-EE7872C0195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9689A1-3E01-4573-A290-B86F07BC177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9F8E10-4DAD-416C-A091-635E947310F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FC40566-63DE-4619-A941-FB1886B6241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F2B9E3D-6F01-43D2-AE3E-56589FD3842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0338B7-9924-422E-9289-AAFE8B40916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2A215B0-0E9D-428B-A478-83AE3FF6D97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8F31EB-38C6-4CE7-8CE3-B1B0227430F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4489E64-0B33-4068-93AF-EEBE76BD344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6338C88-C8B3-4F3D-A284-2A00BEFA11F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5100C0-C2B3-420C-8EE8-D994ED48596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5CA04B-02C7-4A2F-9898-0C9EE450ADC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B0C5C9-9865-4DF8-9158-44362C86F78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C3668A-CB69-40E9-A289-6157C487EC3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BA1D25A-D4C1-4645-9533-923236C4B64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69132F-179E-4C0B-8A99-F48EE391D87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A803A4C-C02E-4781-A3CC-FEC54734C13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04C7FE-7DCF-4D04-AD31-38C4BFB0981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8F7882B-741D-474E-8AF7-3071FF5878F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2A65585-88BB-4C80-9368-DC875DB15EB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E9C7DF-041C-4A58-9642-AD7D34A6EE2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0A28BC-486F-4B28-8271-023CF22E7F1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1A7298-E427-4466-84ED-51FD108C84B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715428-D3CE-4875-A78B-9F76EAA9B7C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4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A80F5D-AA1D-4406-9C86-A6D9B986A25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AFA4219-35B3-4C8A-A38E-4C1A2C2FF9D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26E59F6-472E-435D-905A-7955472C1A4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523236-6ABE-4DE6-9989-1BE59F6730B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6DE538A-2B23-44F4-9C24-3FAB949BA4B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2CABC3F-0B2E-4A5E-B0A5-B326576924A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A57004-E582-4D62-84CB-B8F64585272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63834A-0372-461E-8CF8-BE82AE1E985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DB3069E-DE3F-41CE-976E-F4AB300CF67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B41DF92-757C-46F0-8796-0C608F3A6B9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38AAE6-439F-4C0F-B632-DB318524A58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17E54E-6D8F-4CB1-9368-50730445856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119AE2-5180-4FFD-8968-0A658CA4274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F4E51D-BD04-4CAB-83A0-3E284D16A37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192249-B392-4941-B2B6-1EF502F0311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A68DC0B-AAB2-4ECB-9AA7-84072B7B9B9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C97CB4-D5DD-476C-B160-9420D89BF6F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A9A0F00-129D-4EB4-9720-779D98916E7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F40E4CC-734D-436F-AC5E-0F9F9EA30A6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A340317-2219-4787-9E79-C197878C441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F7C6498-61CC-4D63-8B3A-A3855826587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6FF6EDF-1171-4665-A86F-E5280137067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FA094B1-26C0-487E-91EE-5BB8E5435F0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6BA89BB-6753-4C1F-9755-4A90E5C6980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3BFA15-E610-4858-B366-97E302227B9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1F8AF0F-BC4C-42EF-9AA7-9DA616A7FEA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F1ED3E-D661-4016-BF49-8961B6907B3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FAC7F06-B314-4072-888C-0BF4A97CDDC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82E55D6-09D6-4CF6-88BF-944AC372CF1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CCF714-F08D-41A0-8761-6815823B29E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B8AF74-B13E-44DD-9A73-3C8F62655F7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10C72D-4BAA-4BBE-B5BA-9AE2E3F8418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0FD8A4-D8EB-45C3-BB4A-7D5C5B2BB53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B291E6-92BE-45EA-BFC6-A7F2119CECE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CB9FB9-F783-4EE3-ABFE-F9CFD10082A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FBC5FE-CF2A-41F1-B54D-A15BC00C458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AA476F-5F49-485E-A10C-8B90DEDDCEC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C5AF073-6364-4E25-8907-51CA60ACB24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0F7AE6-F687-4BE6-9688-5B455FB4CEE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41B5C73-CA4B-4965-944C-B4E270E2778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B5AC18-14A3-4A2F-9F31-3BC584C571F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04FF99-4BA6-484B-BDFF-95B84D538FF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4F5057-E21E-40FC-BA05-D9ACF147C9F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8989D58-7D36-47A0-A090-E95F980E52A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24C9EB-4D8D-4274-90CD-25D0A7E40A4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3D7E85-773D-47CB-A3C3-7C3E0FA4465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0D927F-374E-42F4-BC9C-9C043D3DDEF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549143-0A84-448A-AAB5-EC27662912D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46340F1-8845-4774-A98F-05521DA3285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A364E6A-EE5B-4FA5-BF85-459BA6BBA12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E4E53E-B05F-4347-8D59-90FC357AC60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595DBE-D037-446B-8D20-FAC8ED5F300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1CFF113-8193-415A-9D13-D0E8298F390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4D7962-29AF-425A-9170-51F7FD00C1E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4EAC5DF-8856-4050-ABEC-4FD29FC418B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56EF924-A3BA-4940-AC0F-E55D8290354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0E4800-D337-42F5-8307-7FA1C7383A7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6E2DB4-201A-44FF-B52C-89F618BADAD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F6AA7CF-4152-4A4B-80F8-84CF39F4119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4CC7D1-AAD2-481A-B64D-58A95ABDF33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1EE2EC-E2D0-4E84-9100-D43914059C5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81D614-5BD6-4016-9873-3DC36DCEBBF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58B2DC-7346-4B9F-AF03-CA8D7FD52B9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6635BC-1117-4813-A9A4-5A4FD1BD7E4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636F550-F86C-487F-B5E6-2CE6B6C9B6F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90E928-67AD-44D4-87DE-969F7DFCDD2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C644C4-D86A-48DC-8699-4C928BDD465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4059539-2A73-4514-A73C-DD1D3DA6D3A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2521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65115E-637D-43E2-A9E5-A0B44CBAC46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FAA21C-1D45-41B6-84D5-C232FE881A5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8E49979-4120-4DE1-AD8E-5F33D8AC77A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EBFCA2C-88D8-4722-AE39-ADDFA82EF0F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8009C0-787E-48B3-807C-52D4A31DDCB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DBFEE0-05B5-4B16-98BF-4DA1C726C94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84EA7FB-509D-4CD3-A5B6-6618BF0AC87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2675A90-7DDB-4694-B891-F0A17DCFC46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946EA0-9634-4925-997C-E6A7CCAC48A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19DBB3-FF0E-4BC1-A08A-8027F757CB9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F7E0C84-C457-4988-80E3-AB335380C96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98F423-C320-49EC-8806-59F188BB860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E6FF3D-D69D-42AD-B0A9-D7192BFB64D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2B44F5B-CB2E-446C-BD1C-C810A8F5061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BC669F6-71EB-44C6-9718-99ED929A37F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78021B1-8FF1-4B10-82A1-30ABEDAC07E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440403-8C01-4105-8C4D-F5CD27F7722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666FFF-7C63-4D37-9315-A11CDF18279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B63534-99AC-4165-826B-9D89A369D4D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0608FED-7609-4375-AE7B-87EDB877677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423547-0210-4EFD-9ED6-281FEF19581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94787D7-A946-45DC-A837-234415CBD06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CC8DDA-78E4-4156-9261-9DEA7D0A4F4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0FC157-B74D-4E5C-8D2D-CB89E2AEF16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8FC7EF2-2F1F-4E10-ABC0-5866ACA98D7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AEC5B04-2D21-4D92-9A22-2E12AAFC5DC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267E86C-AF7A-4A77-8C70-431C9F42562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906823-FC85-47B1-9A26-72FEE36F102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A1B8F4E-2AC5-44CE-823F-E7C7F26B0BE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B442E38-CDFC-418C-B9C0-E1E7ECAC474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674764-3D0B-46C2-B005-CB092B8574E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87F370-37AC-483D-9C4C-EF0EFCD8BBA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5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4DFEBF-964A-40D0-81C6-5613F150F2C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484833C-F312-44D7-AE4A-E35582285E6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1EDD41-2E6B-414D-9F68-9CCD1F5817E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D801FE-3795-473F-BCEF-31CB07A154D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2C417E-9D5A-4DA8-B05D-D24CC60F2D5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856DF2-0A7C-417B-A178-4568064CDA4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50833F-0245-49DC-8339-E486E230A4A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F45F86-83DA-4385-85C5-0707CBBBC46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7B6100-050D-4292-9C20-8883EB709D6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DD455B-67B0-4692-A91A-7B403ED05C9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B95719F-D9B8-462A-860F-E234BB111D0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1A79EF-FBD0-4F20-9ADA-612A60A0E33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9A8A2B-7DEA-4D0D-88C0-3239B95FD24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ACDB813-40DD-4694-9661-A11B0ECE22F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22FBE7-5C10-4F2F-99DE-EAAFC922D11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A7C4C86-00EA-4ABF-9D25-3EAE22DDA3E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12D64C-23B1-450B-84EA-E841FBE28DB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AFC88D-14C4-4B11-8922-309FB60EC7C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54A208-6722-4E5C-870C-C6456EB679E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5A2C80-3801-4688-B350-52510079579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1F0325-94B1-4BE9-9825-A5F3DA68DB7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24E5C0-E591-4ECD-9F99-461D01B9D8A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7E2DD6-A236-45AE-A655-1C0CEFE7A58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6FD484-ED19-4940-9348-0789B8B894A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FD5CD2-7817-4B8C-9932-4BA878DF5BE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2A6564-0992-4038-9C91-4F2F0945D3A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6F0FE5-DF68-4773-BF75-CB9ECA3A8E7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92EF85-9B3E-4B4E-9DBF-3B61D957442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3FA9952-8DAD-4AA8-9FBE-DA926DFF77A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73252A-8CC3-4B7E-9C62-CFE8E80B40E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5A8B40A-2AC5-4E96-96E6-5551A4CC64B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89FE33-F9E8-49DD-A814-0EC8F1EEEB5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440A4C-4A04-4BCF-86DD-231817D8A1F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1DC33D-8E7E-463E-BF75-92DF975C18D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10D2BE7-976B-4792-88DE-088BB29D3B6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115BAA4-E388-40EA-9173-86672C9313F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559FD7-6205-4280-9613-7BF2E810650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F4C6D64-DF98-48B8-84F9-04A27C9F6F7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B91947-B1E7-442E-A598-A6A882FFD43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13983AD-4046-4B93-A3B8-786A8FFC87D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6183EE8-8B3D-4C66-AA54-754264C0346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D7B5E2-C847-41FA-83F4-3CACDDB375E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BD0E678-07F5-455C-B20A-B50DA2BA506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82533E5-3288-4C1E-A608-903B000116A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2AA229-B6EA-47F1-BF1B-2561E7A8F37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AB66C6-7A08-4B7E-B07D-48274BC0F86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C2CC76-1CAD-4E27-AE11-DAA510D7F06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EE0AC0-8E63-46A3-9605-6B1EDCC8A59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94F3BE-CBBB-4A3B-96A7-BB648F0B8EA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4FBA7D-B5A4-4FEE-915B-F1E7352B8E4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2E7F98-8DC7-44CB-A709-B1087192BA1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D3F497-757A-4256-8411-B0E4ED5E353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6345C47-45F3-4A87-8294-650F8642D00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E4D196-BA84-421C-B428-DDE28396BDC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6BD7CA1-3092-4715-88D1-758CAF758D1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E0969ED-298C-407D-A032-1C3EB7C9399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707FB4-3DF9-4FEB-8D1D-99CF6EC5CA5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353DEA7-0E03-4E0C-AEA0-E0AF962B0AA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90D020-BEB6-4D40-A92E-949986F52E2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35FF59-F90E-4B20-A971-D7032626744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A0CAB7-9398-45D5-B80A-DA2E8CC0461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D20446-365F-42D3-975D-9EC754D7672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07CAB6-7251-44DF-8BF7-83D68F99F95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1067C4-5E4E-4C73-A331-2A1636CB389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FFED9A-4D76-47E0-9A6B-AFE2E79B80D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F328305-4EBE-4B0A-8344-EB6B5AE6B4E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957DE0-2756-4DBA-80E2-00C53DFB2E6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0D6A8C-0BBD-445E-8388-96C24514745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D9138B-F1B8-44B9-8060-9FB63322E3C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B63E6A-6801-48CE-84B1-23FA5DB2086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498E907-1A7C-49ED-8C2A-A93383FAAB0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45E971-F32D-4131-8EC2-E41AF1F1F9C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A8316DD-84A6-40D9-8872-040C702BA73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7C9525F-953E-44DE-B8E9-39A3CD70EAA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E4AC24-C2A9-404C-9CD1-2BBE9DBBCDC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28A1C8-0649-4FDE-90B4-B4F318D9EE2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F8F59D9-E47C-43C3-B2C8-AECDFA12350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3C2153-DBDC-4892-8900-0F4969C46B1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E2FD6A-4C00-4311-838F-95B856B80F7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08AC588-207C-4AFB-88FD-5C363C408DE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51322D-F97F-4E3F-8CCD-46E54E63176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A4EEAE-D40E-4384-BED5-2CD15C02D45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E6A853-338C-4717-9AFE-29FDFC2173D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1D08C38-3EDC-4237-BF63-E34D1C9B1AB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4D8D2D5-BA28-478E-A733-88A161DB39D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0A048D-FEA5-4BF9-9663-FF359A488B6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E984646-AAD3-4859-AAE4-B0071C0EC0E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79CFC5D-BE3C-46A5-BCC3-2A9195E38CC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307E1C-AAB9-4A8E-92C0-40B2F282502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B327E17-2CF5-4955-968C-A46FF77BD0E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A49EDB8-52E1-457D-A073-C0696DA1D8B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7A8EBB-F9F9-4231-AA7F-5461F8AFADA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BAB81C-2F95-447B-8DBA-A6F54F08655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4E80A1-7F24-4635-AABF-74706DBCABE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AAB2B4-CF2F-426E-8C75-E5FE812C861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C4F239-5ED5-4184-B41E-31B4CBE0D97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5A5355-C3CE-446E-B5D6-7219C3515BC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299DB2-DED2-4C22-B1F4-5C219365226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38A26C0-30C1-4D9E-B737-BEE5C0C43E7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BF7412-8E6E-4CC8-AA65-A6AC62B31E5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6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A28C3E-437A-4B0F-BC2A-472208C7DCE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01846A-B346-4392-AF93-5277E676624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D21C19-9EC7-4A33-8173-11E208C5FC3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77BEF0-278B-4BCE-B6E6-043BC497AC2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6CFD12-CE20-4E39-93BD-B5467D88B70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048C09F-A268-4D55-A120-108C8946A05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00C7272-F233-43AC-9C2F-99D5770E9C1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C4B2B7-3DF3-4288-9C65-AE4764C5794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9F4311-3C00-4285-8ED3-AB0382E9836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580A462-DFE4-4417-85C7-0FF69D24774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8259C0-49B8-4508-8D07-3F32D604064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1C975D-FEB0-4465-8308-4D1117975BA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F0C124-295B-44F7-96A2-137A4833CED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EA7B7F4-0FA7-4111-AC02-CB3EC238A43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5EB554-C6BC-4A64-BFA5-2664699694E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CFA003C-E199-4438-8264-9384FCF2E47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5B1EA6-5176-4C10-8093-EC75DA4E358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A33358-1083-4151-8B77-3658DCC1CB1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8F67C5-178C-495D-BD26-DDA896BBA22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1B75D11-9A63-4499-94EC-ACEB6C48E05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759F11-932B-4067-9D26-0523E35FC81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5CD5A3-5FD4-46C2-9F3B-F34D1147463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D533F2E-FF5E-4DC6-AF93-A2DA40A07D3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A5648F-F37C-4F98-BF30-72E8E7298AF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CD1FB7A-815F-4F71-BD30-E3EA3D2D376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3F69DA5-ABF5-4105-882B-EF4B5D1BE7D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D1AB4B-E18C-422F-B2DB-98F17D20B35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77F64F2-DB15-44EF-90B3-BB2A893FF04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811F4F-0922-4645-B4AC-9E71BE03F95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2C0923-A8A5-45F7-A04D-CECDA369EDC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97A28F8-7DEF-4A83-B011-AD8DDBDC500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FC935F2-C441-4D60-98BB-8088AEDE50F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EABD09-A14C-465C-9163-CEABF699FB5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B0901E5-7E67-4E67-8348-DF08A7B54AC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3A8B277-F29F-4977-BED6-0DD28BE82C7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6776A7-2C9F-439E-A964-9B931711E2D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2E2C8F4-1A6D-4792-A322-6428C5CEBEA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4BD448-F382-487F-B22D-91715F3DBD7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3908AC-A42C-496C-95D3-A176C420A22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52BA604-5399-457A-8440-A422F654443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A03B116-1DE7-4359-AE68-7C0F7A99272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B88758-890B-431B-8D77-77F71141ED2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DBA26C-4FB1-48A5-9638-B7FA5C38040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A949C40-C4E8-47B4-A370-622CC0E2576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A054C6-5986-4CC8-8C3E-89631928641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A9DAAD-72D1-45C4-9FC3-5220E5B78AC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9107BE-F9F9-4C00-83C4-BA0B5D59BF7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7529BEA-F1C4-4D38-B293-4D938F2BCEB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84AA42-517A-411D-B15C-0FA52BB0E14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FCB6B26-7E23-443B-99BE-7E91BC2C229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00FA92-D7A9-46F5-AED5-DCC41DE6C54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C8B3D1B-8A92-4717-BDD9-5C1D54AADDE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D5F0BDE-DE98-49A7-ACC8-FC5D465BE35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3128B1-DD8A-454B-B6FC-7CB8C760106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67A1EF0-8C28-4422-A85E-A3F87C77E52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90031C-883C-424C-BC1F-4D381273F5A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756CD4-CD65-44C1-B77B-E0D4024786E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98825C-2ED6-47EA-8F1B-4E450EB8900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6A317D5-0160-419A-BAC1-D83969A730A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A74550-2484-4FD3-9DF6-D075F000DF5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42FA3F-75EE-46D3-8641-BD2E788F150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8A7441C-E216-4D81-BBB0-0F21DA1CD8D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34E1379-36D6-4458-BFF6-7BBCAB69A1D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B4EB70-44B5-4D62-A8BF-96B19D7EC60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720FC3-6862-46FA-9504-18B2C27AA5E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BD0820-EF6B-4AC4-8D4E-17095F8742E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52A90CE-F8BF-474C-A71B-92D6A4125FF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3892646-566B-4665-A4CC-796B4175BD0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6C6B869-61EF-4556-886A-B6EF5D5383A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A35D8B-3EAF-40B9-970E-8308BC913E5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5E6CB68-AE31-41AC-95F4-EB71F3DEDD4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F2D5383-1D3E-41C8-AD7E-E5BDD383ACF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E8AA71-A18B-4CB0-86A4-A37F64A0E35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69B92D0-4A3D-41A3-B0A3-1583B609DCC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9F9B21A-5455-48C4-8ADD-D75786846CF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9C2599-4A04-4D13-B844-DE0198DB9B1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E09A6BA-7744-47C3-B913-778EFC1DE34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0DD051-3283-4EB7-BE7B-73D0DAADB60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B494501-D59F-4501-9284-1DE0C3636AE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700336-7CDE-47B1-9FEE-D179ED89FF1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4130FA0-FC72-424C-8F39-24BA243EA75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4A6797-04ED-4FF1-9384-37B6FDF4021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214B3C-D476-4E8F-BC10-AC5C6E8F52A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8266B27-C32C-413A-821B-1296052398B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2984C63-3940-48F0-91B1-861FC166966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37A837-1AB8-4442-AB37-A340205B165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C0F7D2A-6DDE-4AF6-92D2-59902F709A9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D268161-4970-4525-A0A8-EBC44F68ADC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EE60D0-D54E-47C5-AAB7-E0ADD380639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810DE9F-2C11-403A-AF6C-68FCFF92B16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5A9CA27-2C97-4A85-A72C-DB896E59E29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790C096-DC30-4629-B5D5-7C83EEF4B63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2828E29-A38B-4B15-9753-3D2B57D9ED0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F14FF7-7066-411B-89ED-01552CD8851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1BA9B4-6248-4505-96CC-08252859672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553326-C0BA-4266-9781-B8855C0D7FE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7E2CF44-CABB-4D8D-9F9F-166018EA5F4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D012CB-A3B5-4C60-B388-DFB679839C7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E1E5EC1-64C1-4578-A20E-1C6EA99D713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1004C55-4565-4EFB-9FF3-D4D47882273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7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F61EA1-2434-4379-8FA4-182CDFF2632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7E136F-4849-4B47-83F7-AAE6B855D9E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EB6564A-F223-4FB8-8609-1E427AA5F8D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7DEA4E-E7A8-42AB-B2B7-2A77140F00C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DFA5BE-0107-4D8C-B716-88B8196C0B9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0FF1512-DC04-4F93-BA06-B8E285E4E99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16C9D3-1951-4BF4-9FEF-9CF9BB824B4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F0AFB1D-16BA-4B61-A527-236A51DBED1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CCE666-087D-4B9A-B4FE-735D59A7DF2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4C2C6C-EEE5-40C0-89A2-953464A8E44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EE19C4-D608-47B7-B6B8-D1F025FFD16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1372CBD-0BD7-4528-9851-CCB184188F0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9BC841-82E1-4B96-9847-CD40456E0D8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EF1D1F3-95A1-467D-B2E7-ACC74E0F990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EC040FA-66A0-4E26-9FA9-416497C8B0E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3BC911-3078-4916-9362-A0481053912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5CCA17-2E6C-48BC-B6A8-0E4FADB09D7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9138856-2E2D-4D1D-87FF-E8284861CA6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735A3C-CA98-4515-A0B8-62C43BB6A7D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2ADD7E-041D-4001-B1B4-FBF6B7DC00E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88FDFDA-7BBB-4A5D-AD44-AB938053473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2D465E-6292-4A6B-8D40-C48CFA335FD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130635E-5A8D-4B37-A96B-0EDC3C5918F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C6F082-9D33-4B25-B969-0364FC3582C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C4D344-880C-478C-9858-D949E88E5C0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1726F50-F651-4A76-A5F4-033FF8C3902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699150-71CC-4515-A51D-45A08FB429E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5912CB7-AE53-4CBD-8B13-A2AE6035C61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377AC9-07F9-4312-B2B7-C5C9288FF2B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FCF53E-F182-4B30-85A9-E2CBA5F25FE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CA5068B-DA16-43FD-A281-838A4F752B7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3C37928-04A0-48E0-989F-313459FFC9A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584CE08-BDEE-4E1C-BB41-4A8218F8E01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A8683F-556C-45CD-97C0-5A2BC4D7363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DE5FA7D-06F3-4D47-B62B-E92A238188D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C2C018-CC36-4D96-AD21-23E42EB2B4C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A9CB02-1FDC-4679-A57F-D9149743998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A96004-C049-401D-B7BE-254D968D337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6EC7FAE-7C27-4029-8B3A-D34957148C0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76725E-57FA-4348-9AF1-61E14376D5A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72CF5FF-BC91-44C0-BF8E-4FC719F6E04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A78FC8-EDD0-4B27-8A03-949126AE86D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8CAED9A-4174-4B1B-B02B-23C1646FEF8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F0B2BC-752E-4E70-B973-62FB8F4344E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8A02B4-2FCB-4FB2-BAC7-4CCF9DCD23A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147ECB-3071-468E-AFFF-AFD3B518D6E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3E1DF60-4406-4BD1-AB8F-6E966AF6EB4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31A213-85E0-4F8F-A0DF-4CF75BA4CD5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46FD88-DFFC-433B-8EB3-96380BF8BB2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9101B9-7D79-4BB1-BD4F-EBE3FF4102B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6B7A310-AD00-4C71-A7D9-0A407D8868E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2E143E0-E275-46D5-ADA6-185F8836E56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D14E5BD-108C-4362-B1D0-3BC4096B31A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8F24094-AA73-40D0-A35F-56817411E92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409620-B9DF-4043-8EE7-299A9BE868C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82424F-6290-4C71-A221-002C9F5F1E8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E18558-E34D-44CB-895C-D9A775D62C1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71A2881-2176-43C3-AC53-1390B44B8AB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EF43A17-D89A-4A7E-902B-DB161276E51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9E34A3-B341-412F-BB9E-C5C06AEA312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660DC2-5C95-4035-8971-2D27F21C394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E6D194-7A4F-4638-83EC-8BF82D06159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12CDE4-98D8-4E6D-B84D-DBEFC7781ED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A6F0ED8-0DEA-45D6-B553-6A05C11A2DF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33EDA5-3937-4284-B22A-BBD6862BB17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A1DFD1B-6D38-4B3B-8349-62B9E6106EC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EB3BBB8-C75A-45B9-8050-27980734B36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F16197-67AC-4469-A485-D20F46D882B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13ED2BE-E511-4391-9431-9C02DA5A8AC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500FFDE-F33E-4229-B4C7-30289B447BC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6C81F2-EC43-4D09-9977-D56CCDAE200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121E72-EFB5-43E6-9E62-48298B995DC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77E109C-A7C7-4462-B948-9FC25700949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DD33865-C34E-491A-B005-BEF5FAC984E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8D86D94-4533-4DFE-84D4-6A1CBED52D5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477A13B-5D5B-4A85-B296-3418FCDE268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718CE1-85D3-4ABA-BD99-8F2E0A38E4C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B77CB5-F2BC-40E8-99FA-EF9D7F3B6A2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80A7A0-120E-46E9-8E50-07B8485340D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74D54B-B2F9-4924-92C0-7FF507CDF3C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215B5C7-2135-4C93-8BBB-0E89C39F844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19C95D1-2A10-4F0D-A8D0-71F99C0283D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F6A50CD-492F-41F5-936D-13DF40DFC38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5997B63-C6F4-4D34-B413-202B21229B5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5E4D7D-AC3E-40BC-A624-E0847DD96DD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771228C-E40D-4855-B708-AF5A259330D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120E90-1DD3-4805-8719-F5D980CAC6B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8355AE-3D23-4F4A-96B7-0F227B697E2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95630D-600C-45DD-9A07-0450F9A1B71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EE89E49-631E-4CB6-9BAB-1651E629E28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CD0AE0-B5D0-4D13-9336-1B1AC7C87BF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67C67F-7D55-4FBB-B102-CD24302D168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1A44C54-9985-4D9B-8016-016FC9023B3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4F52431-9CD6-42AF-B760-3DB5F1F8B53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D37BE8-1588-43C3-9DA0-C4541FA6CF0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ED0E5E-8982-49EE-B7E9-0179BE15EE7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E6F0F5-29FD-47AB-873C-1C08D24695B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4A61F81-C3B2-486F-8CE8-F6020E1219E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C82137-B796-40DE-9873-4EEFAA680C5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CF4FB6-5DF0-43BF-A23A-4FF269DF4A3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8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E7DB060-F5BC-401F-B1A5-1EFF060F5F3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DFD5C7D-2372-4F4E-BEE7-A1F66D794E0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1A402A3-8AA8-49E1-874E-4210FCDB677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9ECDE9-DDA5-4E4C-866F-31E04C17E6C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37AA4B6-9466-4F27-93AA-C0FBD92C9B0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3716BAC-7F85-406A-94A8-DEA40295D63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F473AA-7134-4BDD-9BEA-1F15B91FC45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4C1CDD-C2FE-421E-8425-F27321C9F5D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2DC1CB-BA74-4477-B1C4-0A1F4B4BDC8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6C0C849-90B7-44F5-921B-09FC8CF0DCF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798B6F-5537-477F-ADF3-E15E2E0578B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947C530-F75F-4624-A911-C88FB2050BA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CE7329-9BCD-4C57-83AF-7B2CD2936E7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1CF8450-3B9B-4113-95B4-63B35F68D89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D9685E-4380-4174-B716-1266C39436E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D2DECE-FF9C-4DEF-95F5-108EDDD30B8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393C0C-E1D9-4598-A653-EBF07600D95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A73987-4808-43B3-B192-3D644EFA5B4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F28F11-3E9B-43E9-858D-584CA121FC9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F60376-C086-4727-94FD-3E6B0AAC4B6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AD409AC-7424-4315-9307-68364C01957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C41A86D-A75A-4820-B6E7-E74F4879B08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92E64CD-A7A7-4097-9A98-5A59FAF64E6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BE3C03-C709-4CA9-86B4-C1D4605E637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5238A6-4FD9-4FEB-8930-0E33D976CCE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24BB05-55C4-417F-92E7-92A9D21C7BB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1544FE0-C7BA-41F8-B719-404F232553D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D7ADC40-FC75-46D8-93C2-B7BCC4FA837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FEFB21-C3BB-4270-AC88-4DE3FC38979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C658CC-1EB9-416D-9948-951B4B4B450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265D5A-2ADA-477A-94E8-2B4280EBB64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F511338-BC84-4334-9DAB-9C5C3E422F0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7648E5-E634-42C9-9AEE-DCC314B7A3A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92DF76-1DC7-47B0-ABA4-E0335FBA491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76BCEA-D675-4D9F-ADA2-B6D8639373C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48A66F-5B1E-4C14-A418-BD2DB92FC19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CB3D7D-FF1B-4B01-9670-52AD201AD27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F8E01B-79AD-4D93-BB8D-646BAD64CFF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ED1C52-2FC0-45A6-B30E-345C6DA15D2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16B41B0-DA8F-40A9-81D5-64DDD47F563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3922FD-F058-4BBE-ADBA-157AE62F32F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BC7D53-4B65-4DCE-A30E-2AD290AE2B9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80B33FF-145F-4C1C-B466-FF8778407ED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E5EA9A-E67D-4AD7-BE7D-0BB4996AC61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9E3DCCE-08B1-4B68-A97D-1E869EF273B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38E823E-7422-46DF-91F2-1F2690DF172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968651-3671-42A1-948F-9B7422E4249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C01B6E-12F1-4F10-97E0-8E1176B8D89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39C8286-4FB7-4E7C-A045-584D50D1268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5E8481B-CD9C-46BD-A649-981BCBD3B25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34925D0-D48A-4847-A402-066625D405D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BD4F3B0-CA82-44B9-BBCA-4ABA9CC0746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9E0C81-6829-42CB-8E93-72826BFE402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7B50752-8EFF-442A-9202-E447A20EAFB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760C45-9A46-4F05-8259-D4148AFAFBB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502F54-737D-4492-8F96-7601DF98246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B519967-E00F-476A-9BB2-964B0A8E420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6E92DD8-BE5D-4BE0-A439-B34957F5C89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3699D6A-60FA-4F21-91EE-24B14D94785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FDFCFFD-A054-4B96-A8C2-791283798C5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346EB5-584B-41DE-A600-9AA3475B961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1B8F8EF-B5B0-4EE9-B7C2-B43F4968BBD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4ED61C1-EC55-46CB-B37B-1ED61CC8269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30D9B0-A641-4AB6-969F-AFB3FB2575A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7EC1151-0CB6-4C05-A40F-D591712CDEB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D98AE0C-8832-4DE4-B6AB-37725E6FC1A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FC00746-70B2-4CAC-9F57-E554544EDDD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DEA5BF-AEC6-41B8-88EE-E59A7406C99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353DB12-3F63-4656-93CB-D5C36A60140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035EF6-9A21-4A81-A1A5-9637E367FB0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25A615-3D59-49F5-A746-EA888F039F5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FF8DDB-F398-44AD-A5E1-80E32909D47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C18F28-5965-4B28-A038-224A7E1455E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A31543-7BA4-4A04-A221-54656A841D4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C308C7-A93A-4892-ACB7-080D521F56F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C9276C-B57B-47EF-80F2-8AEDA8596F1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730BAD-D414-4B25-8A7A-358CAE0FED1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8CB298-9F41-442B-8943-60217E7C0C6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A55015-D136-4674-9191-C9255E27EAE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07C782-922B-496F-9D69-02301EDFADB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739EE3F-E718-4A67-A7CB-A249D8FB0D5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6F31D8-E80F-4ED8-A23C-D30AB4615EC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A3A5C9-7CFC-4F80-B9A2-0BECFF5ED07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7166A3-8DAC-4026-A85E-8D86B22F102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067C7E5-F50F-4BF6-805F-F2A88AFF2FC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18F6D85-1F32-4628-AB44-3BE9B3851FB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8B24060-8C04-4179-847C-4E3DF5F9229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7FA530-E197-450C-9568-D051B10B83A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48BD4C-C53C-4F3F-B26F-84F55917CFB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C042A34-2711-4D41-A74D-9269A79F61E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496B55F-D3C5-4233-89C2-15E273E41D4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AF109D1-DACF-4057-808B-9949CB10B93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09E464-887B-4026-8205-E2CE8F63F7A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34F8BD2-0B82-46E4-B411-F519FBA4D12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01C604-93DC-4078-BEA6-7A57BABF2A8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6E99A7-1601-40A8-8493-40B6A51E94E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B361279-18CB-4082-9D94-4269E484149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91B0002-B32F-4D2B-BC10-6A57768E5E2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E4988F2-6898-4E53-93E3-54AF27B1EF2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5ABEF5-CF7C-475F-9138-1C117E15C62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39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A32CAD-DE5D-4B23-8819-6EB9A4DCAAF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95F9C5-13D2-4C2A-9B4B-7E44942270F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63AA37C-4A5B-47F9-B523-5FBDE2D5C5C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B42AF4B-3E02-4B2F-80B4-B103837E293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DBB5A8-4CCB-4F5F-9999-7728CB8B575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6F90FE-8BE8-4D2C-B5E1-F6656F77333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EB7DBD5-B828-4BB2-B25A-3B121BBF02A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EE9B45B-B4ED-4B01-B313-89E13C058FC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7F80BB-7B44-4886-B9B3-D276E72A9B4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25AC782-D80B-4DD4-BB89-D00C5F1E892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250B83-2F2B-4192-89A9-A75C0128188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EFD9F8B-12A2-4409-BB6E-A5AF0E35B29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100DE4C-87F9-4435-BB3F-9002B48A750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982CCE-E11A-4007-8554-7F6CE6AE11E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4B30196-CE54-483C-AFB4-4D145F3700F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E3CDBDF-058F-49EB-81B1-6BD0DFA9C62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DFFA232-22FD-4F8E-80A2-7EB3467A444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0DD81D-BE6B-4538-AC2F-094B8FD9AEC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A0571F9-060D-4B1B-9E00-A064F40EA9A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1D9265A-D8C9-4307-B249-E1D80FD912C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8C680EC-00C2-4E5C-A4F6-49831283668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EB62265-8498-4B4C-A82C-26EC8A92BD4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6B8131-A82B-4A87-826A-D9D91B0D18A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1B87B7C-8D96-4766-973A-50DFAB46373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168EE6C-11F9-4AEF-999E-1AF4515720B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3B6A402-186E-442D-9CA7-854E751D336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0885170-D332-4B43-A36F-8FC02137845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CBFEE13-42B8-43F5-92C6-25747C34869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85C18A-E53A-43F3-BE83-04EDD709773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1CDDBCD-5F9C-40A9-9EC4-D4811FCB55A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BF573C5-30C5-4C09-BEA2-08BDC906084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CDB28F-791D-4260-84F8-365E96F64B0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29F857-C513-4B24-98A3-994AD6841B3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572BE5-DD4B-4B41-8167-A05BD81BD43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3E444E-47C1-43C0-8B7D-C5940247914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3256CC-975C-4236-AB0C-289DACD18EB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5C91B02-EBD9-4ADB-9D16-34E73CFA747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DE15F0F-2D6A-4ADA-AD68-1B05214F8E9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CB62B41-54A1-49E8-9CF7-869A21675DE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5E7013-8A3C-4FC3-8BED-8FCD5CB1CF4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AD919B2-2000-4BFC-B988-4BBCF69A732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21C78A-80B9-4CF4-B578-0CA6609C916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4E1A22D-436C-4735-9053-B05B3570B0A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DFF7034-B6D5-4354-BA30-AA3ED291738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FE50146-8907-4356-916B-520796B1209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8B7BC2F-8A38-460E-A6D2-97B4FBEE40A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8B05AE7-1F80-4AA7-9320-706BB4EAEAF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A9F975D-3C7F-474E-976C-81750276945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4CB701-FC05-4C32-BC8C-D8628940C27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6F6E5E0-FD2A-476D-AA4C-0C81B61377E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09D78F-5DF3-44C0-A69D-3AA260C37DF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FC9F009-8106-400E-A75C-884EB5B1E46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18315EE-3D3B-4987-B539-71CB499A5DB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3A9D1C-221B-43DC-995E-FD37B08D8B2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59837A-3D2E-4960-9B55-FAE284C5936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3C6F71-CC54-4B2B-925E-5B09688054C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839465-8276-492C-8676-82A9C250599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A56130-F415-4020-BBB3-8C40220C3FF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C1E89DB-7F70-4E70-BBF9-F3CDC9B3D02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A7EC1D-9365-41BC-9B4D-102F030B8E1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8E81B01-98F6-4FF1-86D6-DB635160B8D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F8FB34F-A8D9-4A70-9844-83813DB07C1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F70E10-8106-4952-9080-C28A4F65E43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34AE010-9A31-4083-81A4-D80E3EB7529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25C2C1C-1868-48B3-A364-4C626C9B9A3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37E610-9DC7-4D5B-88DF-7C2B0B27C04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D75DC8-1C31-4FDA-9E98-054EFD72546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5832934-0BFF-4836-BE39-1C0BA517AE9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7A8899-47C3-4650-8454-99576C500B1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048B6A-CDBE-492D-B43E-0CA82181A94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D02446-608F-4D32-A5BF-5C22F27BA01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B87B4CB-31F3-43AC-A985-D18C30A3C83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F5D0BD-9BFE-46D9-8AFA-4EB541C9704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AC8985-C0E4-416F-A03B-F3845B36DA4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743D583-A512-4C18-8164-54FCE165F35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000967-7AC4-46A9-87E2-E52474DAEDF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32D48A-A549-4BFA-BCD6-13200CB61F4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95C259-5243-4E90-AE3C-07A2F6E499D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D575FA0-7D4D-4CB9-A337-E3E96014401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6C3E069-2D2B-4636-A0A6-AEE4E178DDA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DC5C17-A006-4465-8DDC-F0BB392AA20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CB7270-EA19-4B39-931A-AE4603E62FA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D8395F-19B2-4B7B-9DD2-C2DA5DE360F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D29B77-3D64-43A4-B24C-C4575FB3006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ACFD668-B4C4-464E-95E4-20658418119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DEBCDE8-02C5-4CC8-BCC7-835D3391132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869DCD2-D0E7-4DA8-8171-4D0443BF121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3FCAAD-401F-455C-9F22-E99DF22CC87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39CBB8A-F4A1-4127-8A0E-011FBD25BF8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A1908C-30F5-45A8-B9F3-74729B509B1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3D22E7C-372F-412E-B675-3D2749A5B72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F04A7D4-DF66-4F61-85FB-7237A5C0621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D4DC1F4-7B2C-4C25-ADE2-26047D0017A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3E620E-267B-4F33-8963-8ABB04869A9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7964F7-8581-460E-B004-772520E588C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6022C6-1AA0-4179-9D7D-19C1A451EF4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58E67D-33A8-4901-8668-10C19151EC8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CB51C10-8165-4422-9379-9A63C1D3593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8B959B-17BC-4121-8DED-A353B117042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DF88012-537B-4CA0-85BA-553A482ADEF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0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CFE4D1-4A47-49F8-8F23-EBF88E3043B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3CD12C4-0E7F-4B89-AB22-D8732BFBF6F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C01A94-C9FD-49D7-B08D-D39FB79E570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8D5A4B1-1681-4EE0-A5D0-9F72DE751BF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FD9522-E070-4E1E-B471-9AB93E2E6E8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1D273D0-11FF-431B-81F0-B46E78A4811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BB20EC-C349-4475-BDD8-D7393359AC2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1AA886-BF4E-48FA-944C-92DC744A090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9BBB12-9A4E-4642-BBE4-AF62671613A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2EDFE32-61E7-4760-B73F-991BC1843BC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A98483-5F8D-4A02-99CA-4BCE0DCFFFC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6B47C0-835E-45D4-AD68-FB009AAB459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8A4332-6542-421D-AF7A-DBE27F0142E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DCEDAE9-205B-4DB5-93BB-1C9E36C1C0C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BD633C4-4BF3-4B66-8071-1F4AE6543AF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B0C505-00B1-4AE2-A525-0B0A7D98CC1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72E6DA0-73D5-4BF5-A16A-1E4CEC0717D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04714C7-B671-4687-BD5B-E57C1E24B49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398000-18B7-450D-821C-78DD0F61767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2D64720-FC56-437B-B05B-5EBCB81626A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D1FB10-D598-4F36-8C30-8B9C3BA4C3E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EBD732F-059B-42E1-A7F1-4C7233B9A76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03714C-96A8-447D-8BA2-46DD83E2B33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B2C8FD5-B1A9-4AF2-862B-E866BEB0243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A051969-02E8-49CA-893C-D4F2B2EC2EC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809A64-8EE7-422D-9045-02DECBC0A42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E6E6D35-BB55-4CA8-A992-2C624CD89E0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CC9A16-185D-4CB3-B707-635A3BF7A0F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EA7817-93E3-4C5E-9F97-47D8F485711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FEF1D7-A673-4B3B-BCB5-6A311C7C47F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229B34F-32AD-40CA-8306-99DB65B99AE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9B12DFB-4594-430E-BC21-5B2D7DC549E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54266D-8C33-4903-88E5-9EE4204F918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01A3A5-96C7-47CE-825C-BBC4E1EADF5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738717-690A-4A5C-A5CD-0457CD1DD88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99A561-84F1-40F3-A885-2F743FBC2E0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B4DA6C-6FD3-477E-AC97-71243BFECAD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4F0FCD8-DA03-49B6-ADEB-2378702559E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8D6BC95-26EB-41A4-A732-ECD1CA6DB1F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2FDFFC1-5A65-49A7-A65D-931B055C8F0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F5CE78-8764-45BC-9E58-81751BC28AC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008143-F522-4F5B-BA98-F71CD4B6D3D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838D0D-A79D-45FE-BED3-2664A85E75A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AA469B5-11C6-4A25-935C-3D78BEDE1FC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724783-F267-4FF2-A41C-24DB06B2E02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A02C88D-1A71-466E-9BC5-E1D24C9076B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3C178D-E4CB-4A71-B9B0-4B7E8893B49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8BD571B-79F5-404A-BB72-C086C88BAB6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22B01A-B3AE-4E73-866B-E66051E0CF9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8C12280-60F5-49FC-A6C0-3F4C375134D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A1E402F-D257-4D04-9B67-E16A1572DBC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1233F1F-55F1-4001-B06F-709CD8E3EBE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E2F009-A077-4FAC-A7D7-A720CE17889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31F93B6-C879-45C9-AB53-E6959254679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3461FC-78FA-4645-8990-9F538095731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3B7F8AA-F946-4553-8ED9-277404ECE56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821318-E3C2-4242-A248-DD5DDA544F0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EA47DF7-E282-4727-9CC6-A084B06FD59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C4F482-7A9F-4A58-B9C6-EC03DF7F44E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DA8519-3117-45C5-A05F-316898F8B18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0BC8460-1304-4B66-AEFE-55B35E9DB70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DC12FFA-2BB1-4529-A788-A5A174AF6ED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1CB6E2F-69BA-4E56-A538-8FFF3C71707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D588C3-A749-4EE1-B915-9FEF4488853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CB486A-2781-4713-8F8E-3BC39AB67C3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7F41BC-80BF-436E-AF09-CB372B0921B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5D2F6C-E663-4D16-8A9A-52D4CB24041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A5C3D7-8F3B-42F8-AA14-4371C77875D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8A8F12-EDF6-45B9-BE01-3BDC0414A56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2E5083-6F27-4E54-BDD8-3D94B9F2F1E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8FF0799-DEF2-45C9-B17C-B2EAA46AF68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85C6CAF-779A-4BBA-81C9-12831721A69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521D71-B989-411C-A5D3-3D9C4D470AB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555248-67D2-4746-9236-F1461483069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164830-FD02-4CE9-8CA0-CE221DD0F06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A62FCC-47F1-433E-8F66-C3D404ADEBA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5B8955-553B-4AEF-B149-30AD346F61E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F9DB3F8-ABBF-473A-8E32-7208F2142BE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A891BB-24C3-4294-A572-3065E1B409B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117C989-BD17-453B-A138-409337658A0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7A63414-C02B-4926-925F-3B7483BE250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64DC2A-578E-483F-90E6-14DC36EE9C3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D7E7FF-4D10-477C-8C97-4E5693A81D3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E059E9E-5607-437D-A8FB-86958B39F23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A4C289-2C1A-404F-A8D2-A484132C956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37638B-99DB-484C-9D1B-15C8E2ABE70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502861A-61CF-48F6-A0D0-0C472314D13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14CCF6B-ADC3-44AD-916F-5C88C3BB16B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3E885E-55D2-4999-8686-85CD202329C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3F780C-40CB-4100-B027-CC6CB733BFC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9738AC-2CEC-4FA0-A99E-AF9863F2B97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BF205AC-0246-4054-B3C9-00B2CD0DFE6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2D7727-55FA-47AA-A337-4A385B170BA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A1869B-BDDA-4BDC-9E3C-833943CCCF7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3EEC895-8BC1-44B8-92D8-105AE3A9DCC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FCADB26-1742-4EC9-A0EB-B383351D961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08D09BD-CDF4-4F71-AAAD-89C12162CA3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329A502-84DD-4812-A1F4-50B49A71CDC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6D3138B-CE63-42A9-8B0A-5D76C7F9236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2E526D9-E0FB-4FF2-910A-EF18E23A7AB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1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4A2B703-33D7-4058-9286-3035E02FA75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DB3DED-B781-4F06-A458-B980CF42C8B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6BB1D6-FD2F-4FC8-A23D-2B436B72667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1FF75E8-9926-4371-8BBE-7AF743C57B0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4FA2959-47AF-45F3-8721-722CB8DD0A8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E6A05BF-2A00-4F3C-9501-C1386FE2F98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A7057E-0ACF-40EB-9AC6-DFFA29F87B2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C033F0-34DA-4DA3-BB5F-F84A72E8BCF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2A8560-3C7C-4140-9BEB-7DA2991CA7E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763F8E-7C3C-422B-8961-90029301F82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8A8C04-3E59-43CB-990B-54FF9152561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9E30A8-4E45-4A50-838D-49469102D8B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3DFFEBC-B7E6-4051-8C10-BB8654686BD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AD8773-9D19-4311-86B7-C43D64CE4C1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2E6F88-AF3D-48ED-8788-CC32786C025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19E242-F802-4AFF-8BE5-49CABB0550D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93CE21B-D4B6-417F-8998-5A3CA0A17C1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3DE90A-60BD-457E-AD54-BBD392E05CA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A07C30-B638-4267-9944-3BF19AD4AC1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7EB4FC-9880-468E-A7EA-7230F733794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C5360E6-4FBB-49A4-A8EB-B7BC21C5B26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585EC75-4355-43D4-B360-406578C6A74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FC655D-10CA-412D-8C77-8C60715C81D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25AC2E7-036B-4C9F-A4DD-B33F3C50B85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F95623-107C-43C5-B2BD-C02C3FECF1D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C87707-6740-44CC-AFFC-5A877F29547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B5BAB9-10AD-4361-991E-3312EBFB45C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8014DD2-C1FA-401F-B3DB-9931F0BE346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EB75AB0-17CB-4A71-B57F-19E25D82BA3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104DBF1-F188-4BCA-8C10-205F2976056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8F86FED-E0BC-4D44-B139-D7235C84A47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DA65162-68C8-4660-A986-04240068D35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E0E31D-22BF-42DC-A0BE-A4B0D054B8F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ABABCB9-5980-4E75-A472-DEC71BAAA4F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A4B261-62B6-4B2D-8DD7-C9B1FD3AFEF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1DE99A-3845-42DF-AAD7-50F24714104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AEE1497-8E73-4984-9F13-2ECE73DE77E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AF21A01-34C2-459B-8B0B-A11D286D964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BE900BF-83AF-4791-ADEC-D9FB5FF56B6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7155B5-FDE0-41D1-816E-B408B6A087A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5A25B05-9C16-4604-9BCE-119433B5980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59453C-BF6B-42C2-8083-131C4CC74E7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333096-67C1-4BED-B525-403D20E5428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333104-CA26-40F8-857B-1DE8B56C4A0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F38AAE-A91B-4F62-8EA3-170D36D1B6B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008336F-7C4D-44F4-B2E8-942096123C7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5F6B4C-6445-4145-AD14-C266C842ECD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B7849DE-87C6-4786-83C8-D012E51A961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DF3A6EE-7EAB-4BD6-B4E7-4977C5787A9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1AE35C-D676-45FF-A4C5-12500CC4697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A65FF90-7572-4CF5-B748-3FED39EC27B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99C303-0F55-4F98-8D93-26EA42A52E5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BB1A691-04F1-4E5D-B6B5-E60DE3FAD45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A679727-A6A7-4941-BC8D-6E6E65A7829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18883B-240E-4C0E-A7C7-4AC3F75315A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32BB03-EE4E-4F60-898D-17A54C0010E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3224A4B-A462-4151-BFAD-7F031C1009D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7CECB7-D902-4982-975B-E0DA242900E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05F6E0B-3165-42D1-B3B5-1C6557F20AF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D23B05C-853B-4540-9470-8DC1B1CFAC2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A496F3-8AA0-4898-A435-3D64C65E718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55EAA3-9A73-4250-B92D-D146573D990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ED47FD0-F370-4B73-B5BD-DF5A6C3585C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605A9DE-996D-49E1-B526-782FC34D958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8653A8D-9DE7-461C-B4BA-0586DBF75E7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58F233-D2EC-45D2-9E74-C0BDD643295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6543C9-C397-4083-A79A-C8BCDF604BB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80C5E0-14DA-416E-9D75-C27C37CCA0A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DB5D312-2E8C-40E3-8B7C-AEEC44A19A2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4AC55BA-50F9-4A7E-B026-1616E432D4B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3D63BF-5E64-40F4-8DE8-97B1E341DC3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CDD412-A39D-4903-82B5-84CDBD7A67F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0139A4-706F-4F5E-A530-D8EE623EE0E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6C3BA5-7A1B-4B77-AA49-8DB6EF4A291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E61504-716E-4A5D-AB59-2B9C72173E0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B62BF75-536D-4524-B9B1-9B3CC81AA6A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48F9FF-1246-4488-B689-65850672F84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352D4C4-DD9C-475A-818D-5FE21759037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89D2F0B-C9D2-4C57-8F8E-C6532D9B324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67100A3-DC14-4EF3-BF05-AEBF9C4A9AC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212723-B89C-4578-AFBA-F45028D3706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EE03502-8CA2-4B7C-8968-0ADA87E8ED5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5692B68-5556-45CA-A2A3-1DCD9DA3567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1914C7F-95F3-4C37-B40B-CE7C9C57BC6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AF24D5-15A1-4A8F-ADB1-BA7A3DDFBC5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F77812-F9F5-473A-BF8E-703D031A00B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7D6F9D-B5C3-4E20-9DDA-EECE33AF532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1FE345-8A18-4426-AC1B-63160042B6A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2E8B31-D389-49F6-8124-ABF20752C83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A737B0-69D6-4E99-A93E-9768DC093BE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FE15FC7-DA4D-4935-9CF0-36B45562D45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75DD09-393F-43EE-B6FF-70F21FB3AA3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457165C-8322-4DEB-8EA7-A4B19B396C9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EC4181B-D9CD-40EC-8E1A-10D420687C8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5CB6496-60A3-429D-8475-F493B406326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72D0A0-1423-4589-A706-1D6C5A185A4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B36797-4D0B-4C85-9B29-C5719DC9A2E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75077D-6E57-409B-BCBF-E84CC7A9D8B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1F153C-8B97-49B1-A115-8B8C4249455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6B0D9C-BF92-4B90-9CD3-3B18D662CD0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2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BFC261-D8F5-4906-A159-04BCA9CEE52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224D44-BC0C-4E67-BE38-3A45336C03A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D0CE4F-3710-489F-98C5-2990A82CDAC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02236F8-1214-4FF5-B199-9F8F40DD138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6D2D99C-EF2D-4F0A-8179-0ACFCED4E8A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AE6539-D872-4BFA-93EB-25DFB6F9472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C03A9DD-C7E8-4FFF-BFDA-26053AA5E7F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074F10-69A6-428E-ACD0-557E540513E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9D2B2E-E8BA-4EA1-9E36-4B730DF4A9B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51C27A-9050-40EF-AAF5-1D06E971F14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E78BA9-E887-4B0F-9020-7CFCE12B97E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D5C0D54-5F05-4F81-BBA9-65C6390AF37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888E6D9-8F8D-4775-8236-52518C1D9DB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75FDD84-8D44-4639-BB7C-BC5D05D5009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949862-BC68-4984-A2CB-EE5353E58AB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242FAE0-0822-4A5F-AD21-E14FDE8A2AC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885E821-2460-4F33-900C-CBE0010ABA8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4603A62-B9EE-40C2-83C1-99EA1DD1818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BECEA2A-A960-4A4C-AD0E-B4660B6DB14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871E24-9712-4CB7-B1A2-69FF9CA423F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968FBF-2E3A-4E8E-80CF-A8DBDA2A401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4DF64E-73D8-495B-BFD6-672544E82EA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16EDE9-DEF9-484A-9D7A-92A9D160E23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EEC393D-09D4-4D6D-B2DE-66B3E7BB56C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4815777-C1F4-48C6-BF4B-212002CB7FF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4F4580-1E7A-4913-8FA7-B49275CACB8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28F2CDC-5409-4CAD-97DA-487EE9A834D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1CFA6E2-5E05-44ED-B3CA-1119684D5EE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FA99370-F02F-4225-845F-43C8AFB7B85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E3FBBA4-F5EB-4402-85DB-8FA3465D431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0A6B020-FEA4-425C-BD93-803C68C746A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C33BA03-2B85-4A2A-B6BF-3980F3328A6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88844B-39A8-4008-8389-0621B4A6140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5C03939-C744-4D07-B281-40926426F01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2CE6484-1B2B-41E9-BA7E-349A59C548D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921E9F-6770-4F6B-ADEA-A5F8F7A345F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19B9726-48B5-43C5-BA6C-D332A85B50B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C7695C-D434-4636-B931-6D84B6ABBAA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3845290-7F5A-4E89-A402-0F5F1B5C27F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74416D-E021-44FA-A7EF-DD888CD0FE7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5F914E-2FB5-4B80-8CCF-956F0F4C4B5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3CF631-A64E-4E58-B769-764E1D64455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150D9FB-65AE-4FED-9700-B1E70E3650F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39D49E7-9CBE-433F-B77D-DAE78A71C25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A29ACA-937E-49AB-BA93-1BB5AE4102C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75845B-B388-4DE7-9883-0766E1329B0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F6D172-B6DC-4A30-950D-1946D2D0178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02C4B10-CF65-4A18-A744-02D21E5FC85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39173BA-520C-41DD-B9AA-00D8FAB6A2E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A00943C-B1C0-4CA6-92E8-37A4E82092E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2BE6B6E-D5EB-41FD-B828-6629F6C6CC9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5D9B550-0B5C-4344-A246-4E042900407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A0F322-4874-4E05-97C5-B34CE005CE9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7D6359-6C51-4C8B-9FD5-BADB0D5BFF2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E7052C-B29F-4832-B06D-25FB2E6FE9B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6FAB45-0355-4C66-95B0-5D058B689F2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A87BE7-08B1-43BF-B5E6-29F7C383108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473FC7-C38D-4FD8-87C4-9C51E03D89B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0BC02A-A97B-4DF9-ACD0-CB2883577D3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15EF61-956B-4DA2-9EBA-3EB93320CAA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F0EA1B-3637-447A-B110-4946E9474DD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466535D-84B6-45AE-AC9B-C39B574CC7E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8665361-3C52-444A-B1C1-59ED6865991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55362EF-D8DC-43A8-8536-975A8A09B1D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4A767D2-A2AF-4CCE-B562-D3488A480EA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948F5B-11BE-43B1-B8AD-87142315D05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BB141D-EB8D-4998-9C9C-9EA41AA6234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785C49-1610-4E5C-B130-B3ED37C2BFE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A30AD3F-AE12-4C27-A737-D09A983C579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31CF183-47D7-48CB-AAD5-ED6535997BD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1ED9D3-91DE-436B-A71A-BACC1973B82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F93CE2-A95B-485B-9AF5-C1F749DEDDE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C37216-4ED4-43AB-A55D-208329F2CA0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1DE873-1DFC-4C39-8319-88D7AAF2639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A586BD-4A69-4BA4-9785-B7E30A73820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5D13642-5737-443F-AB4C-E59B1685199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1C6688-08A7-42B2-B2CB-94264F33C48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5DB26C-0886-4B8D-8E8B-F1D9B2C85BA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78D2DC-FC55-4958-BE75-F2F6803ECB2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0C13FCB-2A8B-4C3C-BB22-04B4ACE4E03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90DB43-081B-4A75-8699-386E56FA5FB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620804-6396-426E-859F-283E2030656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0170837-1B7D-4FE0-AA0D-5BABD20C58C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E41B31-2CB7-4A3F-A23A-BD12AC3B1A6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2497C04-CCFA-4430-ADC8-678A872B50B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26998F-18B8-4330-83F6-13F50EC3A7E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AE734FD-F94F-42B5-A0C2-2F212754145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8DF867-D363-45E5-8A4D-F98ED010C19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613250-A894-4782-8E1B-9E942ED6D77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E31E58-3174-4906-9C51-F48B927F769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CB876F5-38FE-40DB-A6A9-A7A5ED1996C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F77444-423D-4038-82D6-889FC9E4B04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B6AEE34-38B0-431B-8A60-F1C3E19E5B0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DD37B8-40F9-41E3-8448-F61F308521F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3F070E-5AEC-4111-B106-7184AFC68A1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050494-2147-42BF-AF48-5ADBB5D26BC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9A22638-CB10-4336-9F24-CA90F8534B5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50E9A58-12BD-4ACA-BDBC-8B403D8D548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45CEB8-7FC9-43EA-9044-0AA353EC56A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CE36E50-F0FD-4776-B4FF-B9B517F7453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3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178E0BB-BEC9-4282-A088-E44E3CDA2F3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F52C658-29B7-4638-AF0C-C30B09A41F5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95BBB2-1943-46D5-BFF9-7876C9C64FC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966ECD-0C34-41B0-A79D-912CC8C6D85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A7C7D92-9928-4305-9D86-9154E732378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24774C-8597-411F-B2D2-578613D3341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62E32F5-FFF5-4DB2-BB58-BE369842F18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E505E0-73BE-47E7-B3AD-32C9E561459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EA29F8-E33E-43B6-91C3-90579B96E1A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8F0B097-9346-432E-AF4B-E073B5D5A00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094BCD-C65C-47FA-8033-05D61BD20FD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4B39A11-F66C-4FD3-BDF4-2CA1518FEA6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0F14DEC-3376-40CF-B62C-C897FF62023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A4013C-4BBA-405E-B003-2ECCA36A258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57B3E6-550B-40E9-AD86-7EFC64C1288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C0911D-A5BE-42E1-A0F2-4074BFB5128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0034D8-B053-4142-AE06-B6FD1255239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43543C3-1797-49A3-83FB-1506F71BD25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60ACEC8-89E5-422A-95FD-B8E26C5A4F9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9B7033-EED6-4049-B686-3FBFF18B34F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94B2C0-CC52-4CF4-8F70-D267CB1226F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F73703-B4CD-4E97-A75A-714A56863B5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E49411-08D1-47B8-A3EC-3F3EB4A5585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A3B28AC-C12C-4A57-B57B-34B387FDDFA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47EDDA-E820-4369-A181-188BCF11A20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80587B7-72BC-44B3-9BCB-6619A90EACA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4177BC5-9374-4BB0-B4C3-DCDC6F287FF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3298FFB-CE1F-443E-946C-5CB598CB588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FB2F6C-F943-4D4D-9A80-8185548CA91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520D89-465F-4FB5-928A-A9CC22D43DD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A6677B-EDA2-4E4B-A8EF-71EB134B926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05D738-B6D6-4B68-B5FF-9AD66128FB5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D5E178C-F07F-4AAA-98C1-B4965D39972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344A8E5-0ED6-4539-BCB5-0097DD9D6ED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559A3BC-C3B8-4115-85C1-ED89784228C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529116-B988-42E9-9FE0-7A73B424C4D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317766-478E-4EA9-B92E-A2683C4FED9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BF68891-DB0D-4085-B107-AFC51EA8BAF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913DD07-0A6E-4C04-A219-C5B2D2154D5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464D205-A092-41DF-A214-B9021744F5E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D369CF-0566-43D2-904D-AC159A2496F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469E71-0014-4DD3-B539-13DB6C64D9F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BBD86C-6A47-4D7B-8FCB-89D15A25E73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C8EAF35-1823-471F-95C5-DCEDDDB2084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5BB501E-146E-40B0-A4BC-F062A82D746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A3ADDB-14C3-4667-8468-6C202350E21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75DBA4-7174-4833-89BD-6520698C277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9E2E0A1-B3E5-41F6-87B6-323EC7C62B6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7F5758-A02D-49EA-B144-E4DDB6C9279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10C26E-2412-42D2-92FB-DE9EF597D78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ABAD719-82C0-4CA3-9D5E-5ED356B380D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6533446-624A-46AD-8803-55EC8992536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579004F-DD43-45BE-9A01-5F84B3F62B6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3BB510-FA35-4BA7-96B0-B18266C4ADB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825A34-CB6C-40DE-B94B-9C3F30AC194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1E536E-3240-49B5-9027-749742EF285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832DE6D-9A74-4EE6-BB59-5B9F51DFE12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1F70254-99CE-4D99-B545-653C7191155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E9A334E-0DBA-422E-B7A3-078D478804F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EC7F6C7-41F4-4719-864C-1872554EB44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BE7D43B-AEDB-46F1-8ABB-021554D0186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736A2C4-88A0-4D91-9C16-8D1CA5627C9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3ECDAF9-454F-46F1-8F29-20E2674ED12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3E14BB-4359-4F00-A1C7-3166E32A498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A1D6AEA-0A98-47FD-BF17-63BF6293AA2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AF06A0-A68C-4702-B84F-70C529C6798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37FA2D-0554-4BDE-94AC-05DE9F1B88E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350CD0-258A-4CC5-ADA5-016F4929C96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E9EAC91-1D1D-432B-A491-9C0C866B590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E63F195-0D50-4BD9-8E80-509228A831A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31626F-ADA6-4F5C-AA5A-ADB1CEFE0CE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81804A-4BC6-469E-AC92-516E9F61E2C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E711312-A278-4361-B599-CC1D20758B2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7608F4E-7509-4A4B-B1C5-91AF44E52DB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44D8AC3-EF0B-405A-BD16-9B97EA15BDD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A56807-FE1C-4750-8904-8578FA5DA9D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FF195BD-7DE4-4224-84B7-140D8C5FE5C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900D43-5E49-4946-9067-9B9332306F4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42E51A-10FB-4670-A1C8-E2EAAC6994F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665B019-A580-47DC-A055-22AA84ACEB4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17A691A-B9BA-4DD3-872E-CA2B993E126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C13FF0-0472-4891-B0DB-835ABF93D8E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2103DF-2D46-4C4C-89D8-E28C6392DF1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AFB303-07F2-44EC-A827-A1B7033A7C9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E8E7AD6-A7A3-4C76-AF38-5DDC81A9785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14D6947-86AC-4BA5-B3BA-0A511B4A86B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C86AA4-DDD4-424C-B5B5-B4A9B5ED061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088AE3-69F0-47B8-893E-7D8B638F712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FA9172D-CD93-4F1A-8D10-F55D359B98D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A31501-093B-4C36-A5B6-E1980E99DC6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8FFA572-4DBD-4683-A523-B24D4C718A3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18A638-38AB-4A68-AF01-3517D0B518B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64FE48-FA2E-4FB7-9E64-10865E0ADDA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F88C0D-0D34-4195-9DB7-53E27D12CBA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8FA758B-E7AC-480F-9E81-0012F146F46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13B9B9-3990-4254-9D67-087F7D4570A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05A0315-16E5-4F07-B402-B06713E8F40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351F9D7-108C-4D0C-BCEA-2AEBC78ADEC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F71275-E9E5-4A6F-91F9-6131B076AC5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C78176-5689-422E-9DDC-31BD9B685EE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4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7155B3-7AD7-4327-96BF-EA316A72A4F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C33CAAC-6156-4920-B63E-C95611D7C29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82BE5E-F88C-4E52-85AD-0C168C95B94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124824-2EAA-4E9F-9969-A171434280B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0A10F7-5A42-43C2-A3A7-19F62125385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74537C7-2D84-47D5-B1AE-D77DE642EA9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D46A297-EFF2-43C5-8D97-2F5BCDDC64A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AA85E6-CF02-4DAD-95B2-5D4A54E20BD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C660D42-F901-4C59-BD73-12F490E0202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ABBBBD7-D354-4CEA-9751-668109A99F4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1DDA397-4A25-4B8B-8F28-93B8524A197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5EE12B3-7435-4A98-914C-B5E4579207F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54C1C96-5ADB-429B-8021-BB697490AB4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CE28C7-C8D3-48A1-B26B-2A624C60AFE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46BEB5E-4B0F-4B76-93F8-8BA7A0898FB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BF7203-175F-40B5-9EB5-1A8898DE1E8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E54065-5602-4F35-B8CC-EA31FF90518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C432C8-ADFF-4125-82D2-D1D02D63251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1B2108C-6FCB-4E84-A952-230B05DBE6A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0A8F10-FD34-4813-A637-1F76E749225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9B5F2C4-B23C-4A61-9D95-8B4F9E87DDF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EE52755-6D91-444A-AE64-9AFF1F9E493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ABD72C-9F56-495D-8565-65C24C02D6E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3A7E19D-13F1-4692-8C14-754F1017117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6621C5F-D323-485C-92F6-8905D3FF9F0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98632FB-6D11-4F83-9998-C3578DE00EC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067C65-B7EA-4DBA-B600-FDCF9F6A6FD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A13037-254A-4301-A85A-E2C20273FF2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F791501-80C9-4055-AB88-D553AEECA85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ECEAAA-D5CA-40CE-8439-D173525C9C6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E7F3A4-9693-41D7-8EC0-72B84C00FEC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F0448D-E04C-451A-9544-F88EFCCECDB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E2785B0-9324-48EA-B016-D33FED30B72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ECD18F-7547-48F4-B499-F48B3882F89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997382-D39D-4673-9D61-B338CAD935D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418607-2C3C-44A8-B016-2779C1FC8AA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1A4309-54A1-4FA7-8F4F-3A03FC21A41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5E7E20-D034-40FA-8182-D5C680FC110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152E2A1-4706-4394-9AD9-F9CD06FBC18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1B48C7F-A3D8-434B-A418-3AEC0DB4933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DD6C6A-F5E0-43A8-8656-571E8080313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229633E-C3D9-47B7-95CE-21FACE4ED63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28D1C3-0F0D-4C14-83EC-7E51D1882CD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84A5C33-D3F8-442B-B37D-3C6D2238CB7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0F15F0-59D7-4CDB-9C0E-6EAD4894103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71303B-BFC7-4851-ABDF-2014BD7AD75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BEFBDC-AC0A-44D6-BB48-33F959648D9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9D3DF9-BA80-4934-8A09-FA165B9B6DE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987CB6-E951-4FDC-BF28-2FD3FC5E2FE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4255AC0-17A7-4D45-A9D6-5D06B383385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B91341-9862-4ED9-9B36-5E7EA079E27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6E4DF3-6CE7-4D6C-85A6-9DC3DE9FE29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9D56EA-0FD3-4A53-8DD7-076439C94BC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B3DA00-48C2-4C31-8B32-C9A73E4BC51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E9A239-4241-48F4-AF13-51C49DD40D4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8E1B843-CB55-4AB9-9756-37BA0A99A3A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CED741-BA64-41F7-9E27-D19E9CA5C3B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6DC1FE-FC25-4D8B-9AB5-9DA70477318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F9384F-01F9-4995-BE96-10E1830BB66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637D159-971F-43CC-A97E-0E06C719563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DC870B5-DD41-410E-BB57-B54EE1E2357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E596D50-0D53-4150-B570-A8F624D3F7C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08FE8A-94E8-4694-B9FE-95A2B2EB867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FF2039-F25B-40C1-AFAB-BB84EC4BF43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92FFA1C-A72E-4697-9C47-5FEC574BC8C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968B3B-EC7A-45E8-BB7C-1CA4290D730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C6F56C-6A03-41A4-9328-B2DF3A2078A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6AB1B5-BFB5-41D1-B266-AD2A28DE877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5C2B116-DD94-4AB9-902F-41544E30B3A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54FDEE2-38E4-4CE8-8293-2FA1A73EEF0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741E7A-F115-422D-8580-0E48A29190D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DC43AF-FE94-4AE4-80ED-1F47B9FDEF8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1D1A29-B1C5-43A6-B7A1-4BEA6CD50C7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BC03AD-28A0-45FA-A132-0370128D066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A38D7EA-ADFA-450B-B280-9553C74E234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E17DC2-4E87-4C16-898E-D26CF16BFC6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9AA1FAD-CA24-4461-BDFC-88BEA1646AB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30302E8-D60C-4C21-8D56-138B7F0A0F9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A88B14E-1F59-4EA5-8EBC-F22C94FD5F7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B72F6F3-5417-4908-8F6A-24A91AB846B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A5C2B2E-C6A2-475F-8FBC-4A4753F3C0E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A81AC6-6D9B-4327-9063-C731BB6F182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0C8A3E-771B-425A-B50F-3D1CB464A20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0D4FE0-54F0-408B-8718-7F9299F064F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963431D-20C3-45BD-B9D3-015603AC84D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14837E-19D1-4808-B417-76FABB7467D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A427B9-3E6B-4CEA-B7BE-FA87DD54564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7CC64C0-6053-4822-8B6D-BF9A9E15A05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602D66E-EB92-44DF-8185-8CC050C697E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3DFFD9E-076C-4806-BFC9-F8D4071EF3E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5709068-9E17-4A87-A616-00A786BE69A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5BD2FA7-05E4-473A-9849-E7207F61F92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A45AEAE-3CC8-45BE-B9E5-58389F933C1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1DCBA8-7DFC-4C78-B7C1-58FA2AEFE7C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1373512-9808-4E28-B01F-26A18C263EA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F5BA41-C812-41C7-A64F-AA6F79980B0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08F6F4C-062A-458B-A776-8126A3FD1FA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D287B1-779D-439E-8A0C-525E7A9A86E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3E68983-3036-4FB2-A6DD-5729046C649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CF62CE-B193-4B08-8225-A27849D5823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5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870605E-DDC1-408B-A6CB-AA14C5D9404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429ED5-1BAF-4842-B6C7-3705225FCBD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260F2C-572F-474D-8184-C2CE43B5DED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EC9445-DF7C-44A2-835E-548F3E53088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886CDCC-749B-4650-B89D-B84049FB8B7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386BA7-AAD0-46E2-8B8B-2840EEF2B17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787E56-2E86-48E4-B5E1-94D31922805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FBD313-E02C-4A24-93A5-F1807C0D694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08D943A-FE40-4C7D-A3E8-DF631699A2A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57153B-1C5C-4358-A0E9-A27AB26CE95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9F9DBA-63BE-48E6-93EE-3A2F4BB0EDB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A5AEBF-C3E1-4FF5-AA69-80F4418D06D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ABE15F-C51F-42B5-8A52-12E0906B390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16C582F-3595-4E82-8F25-3125AE3740C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548413-596B-4175-B6B1-EB2206AA474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BC040AF-4176-4AB6-A9DB-CB74A8F2DE3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9F87F3-739A-4622-A1AA-DADF054DE79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1CE9D7F-845E-4355-AA45-06189BCEE47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424AC6-9C3E-4786-94F6-B0C93C8F5CF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168D812-9D34-4E63-98CD-60D7CF94423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B1DEDA-2592-4370-979C-BDC796FCC67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5077DFF-1809-4984-98BB-650137DA326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ECC881-3D80-47F4-96B7-0290E59F98E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5570FF-56C7-4B91-BBA0-F07587E226C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9BA9CA-84D2-4481-8B3B-6331ACA6A11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4D3644-BAA6-484F-B5C2-45E3D97D540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59AAEA-55A5-42C4-8F73-CF4118476AF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CF0ADE-E47F-4D15-B2CB-A0F89DBF3D9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04367DD-5778-47FF-8596-847060F1FA8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F191CCC-4D76-40C5-BEAF-F1411C754AE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EC2B17-B051-4DBE-A115-96A16E45BD4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B3074BB-BC63-4647-AEE8-92112AD78CF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B8ADB2-4969-43D0-9F06-705C489D6F0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3576D1-6D2C-44C7-9313-BA914C6A77C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47A3F7-CD53-4852-9CA4-28D9DCBA89E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0C2DC9-BB9B-4E3B-BC5E-EC0450A4D5C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2ECAD4-FF24-42BF-A4EE-32AE0F83BCF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EF31E71-7FDD-4FA8-8BEC-398AEB4DC59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F9A46D-24C3-4C8B-BA30-2ECF577D868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DEFEEF-D0BE-460F-84FB-345573C319D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239991-A287-4E57-928B-42475484E99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F93931A-E964-4F94-A9F3-BD343BA7610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7B60883-3A9A-42E7-9290-45D32FBCABB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00FDF6-E714-4212-89CC-8796FAC35A5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70BFD2-DC68-4B60-B985-273E3F32D9C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D3AD9C-8776-469C-9C9B-2C286370328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262110A-01DE-406D-815C-5AFFD2537D2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F3F99D-A0D4-473F-86E2-A7D42C6E543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F08C536-32F2-41A1-8E32-89ABEB8FAE5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5C3D28-9456-4392-A33D-EBCB2593DC7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306EE2-0EB7-448F-BF81-D153EDF04C7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9B4C4D-817A-45FB-AF2B-C65488D1263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591DE79-9440-48AB-8CA2-F9CB48D421C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3BDFEE6-FC57-4EF1-919B-B748FD306C1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8A89249-B9EA-45B8-BB72-EB0827CBE62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29A6C3-1BBE-4CFD-9D8A-6F64D554D28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D44E47-C514-44C6-9C3E-440E3E38B9D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07FBC0-5540-445A-B291-9006FE28110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AA3BAC-9A6C-48A5-8FCD-50788427621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C25BBF-2E10-4AF0-8A13-240A06CFBE4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FEB023-572F-400F-BC85-85594A4CC68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4844FD-EC31-40A2-912D-FBF557CFE8C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F0BA530-4743-43DC-9C23-02916FD3982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86C1D1-3A81-4CAC-A583-CFC6258E188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F4F5F4-E7E0-4BAF-950A-80F2355882E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252C63-7098-4B6E-8C55-6CBA3FB493F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F9F107-45BE-4B67-BEEE-9154E84F43B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F88AF2-A4C3-4949-BEDE-98970548510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7A3F0A-4576-4142-8077-235CA34D32E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9AD3FB-CF17-4E00-B39D-5C4D4575C18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B07BB8-CE74-4006-9599-B48BB29F5B7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336E532-43B7-442B-84EF-DCFB424298B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6909B50-8AF4-4A75-8C55-34312733092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771F03-7B57-42C6-8623-85CF2184E5E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44AC4F-C4A3-4611-BA1A-856022E648B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12AD12-4F60-4371-8DBF-3FC50D9AB57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0713C2-0409-41C0-98B8-5D8190AA8D2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9E9914A-0170-47E1-8843-E884BCB5866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20A5B1-19A7-4E51-856D-F0FBFADF83A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756523-14F6-4F0C-8690-C070CCCE32E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19C8930-BD12-4EA4-9092-F024E30002F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0B05AD-CBDB-4C24-B8E2-3D6E41A0D3C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F502871-131C-4AA8-A72F-6539EC6C08A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7D60A6-C4FC-45C9-9747-F1CCD85E5F9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6BC8671-54A4-431F-A457-78B44850086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DF071B-C8DA-4702-84F1-59836F41A0A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A6F45A2-B213-4782-B119-005BBC1898E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ABA543B-45CA-4847-8C70-AE3BCF1BA22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4FD1A02-3105-453F-8AF4-A8DF5759A9D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82CA7A-D4FB-4F22-8EFB-09281E7258F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588977-EBA9-4871-9C55-3140AC621B9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717FF2-D0FC-45EC-A086-EEBA8C3CD7B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6803DEF-1DE9-46E1-B900-89C063E2706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5ED28C-3854-4B82-93B1-974D2BB50F6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69DB670-47AA-47AA-B287-4971E720ADE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E47427-6EC1-4A7D-82E0-34D1F116CB5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8BDA94-3C86-4007-93CD-161E0D23C36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3B1FCF8-3EEF-4F0C-96B0-FDB9EE40439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D97E98-CEBF-4935-8A2D-154F3F5E674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9199EE-419E-4A4F-9503-BA99BEE277B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6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DF6860-01BD-44DF-AC8C-BF12529D3B2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ECCFF95-96F0-4EA6-9EE9-A4088A3F95E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79AEC0-81CC-4C04-B8DC-8911E14C02C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CD3DCF-2663-4D33-B209-28E0B79F4AC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4517DE-E38A-44A9-89B9-163DF484A72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46C8B40-B6C9-4D81-A62B-7AF2EC7D088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E8C5777-8550-4E4D-B489-505F47D0C2F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0349AB-63C5-4187-B432-65709F61BD0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B5D1D9-AEB0-441D-9AFA-7DCD1078CCF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8C350A-100B-49B1-A9E3-DE8B466184C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23C3DC2-AC95-4FEF-9020-2639E89F501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A4BAD5B-C4B8-46DB-9FF1-8ABA5EE3CE2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517E970-8EED-407C-B5CD-790BFF7772E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9A6A95C-73F9-42D2-BA3B-96D0DA133AE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1352E36-9799-4DB2-8A20-0207BF9950F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E3A3E5-7CB0-4138-AEE8-8264692347E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D4FEDE-C74A-4A0F-8B5E-0EC8453FBDD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5407D2-BD5F-4A40-BFAA-5F58F9F525D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766FB9-12D8-44B8-9934-F3FE4DDC542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C587404-C88A-4A9A-A9D2-3EF15E1097B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01B84D0-B09F-41DC-A857-62EFDD46BAF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AE1ACC6-E697-4984-868A-6F638B5BDD5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28CD0B-E064-4F77-8929-6C2D090D106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1DA28E-9D51-4186-8E6B-210D853A721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A649B0F-3F2D-41D4-A4ED-D34F1C52E6B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AE083D1-65CA-4387-A043-3657472FE6D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EE50DD-6A26-4FCE-B159-0E4870B419B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D80521E-A6CE-4D35-979A-B5D77180B57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934601E-EA9F-4ED4-9C25-F4941F79A91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65C6A0-CDDF-48E3-AF33-64A68A18ED0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86C1C6-2E53-4D9D-A7A2-BBCF2B05AFB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8EAD8F-6A67-4113-A120-1F3FD8E5E26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6B977A-460B-46B1-BEC8-193F11D9592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ECDE60B-CAA5-4BA1-B137-F0D9E06DF8E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0B1462-33B2-4F9C-8F1A-957153357FA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24B0E1B-8879-4F70-9E5D-6CDEA56F280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832AC8-57CB-4D03-8D6B-DB58BBB53A1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47D5569-62A0-43BB-B187-B35A146B0DB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0DDFA3-8653-4D98-B643-C12E2B5D35E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A5B8524-D23E-48A5-BA17-66AE6E9B1D1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4EF085-5FDA-45AF-8BB4-CEC8C31B9DE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0C6FE98-9DF5-4F86-A292-C330EBBDFCB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0659FF-0191-4937-836E-95720FA3A6C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A103883-D4D4-4578-A512-7DB7ACB0200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E9C4C7-2D06-491A-BC93-5897EC174AA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1D7568-9073-4D80-BFF2-A1764566978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286761-B8C0-4D11-BEC4-8417B359E78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1CFBBA1-69AA-4C22-A72F-C062E892F67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D81940-3726-4FEA-B192-F7C7F57FFDB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F6F8A56-FA5C-4378-9A39-D222F141339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13C0FD8-AD04-41F7-B113-607BA102EDE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64667B-1125-4F0B-A98B-E9DC9E47465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095E54-A819-49DF-B095-B072836DE60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97950B1-C527-47D9-9E77-1A34CBB5342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C1F3E8E-5F24-4509-BACD-D66BDAA1CDD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369287-E649-4D34-B900-494EFEB3E9F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E4E7BD-4A01-4B15-85C5-7B29C5683E4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E9541C-A059-4076-82A7-E187F25F3C2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CB66541-A7C8-4495-BD78-51B57E19D27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45BF9BD-3645-40E3-A1DB-C2F227BE5D4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DE7F81-63AB-4F4C-A5EC-8F0046EAE62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CB6188-75C2-41EC-BF5C-0D28DF22763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C56AC7-A7B7-4047-8187-A65B90D0C3E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B2373E-27FB-4877-96AC-87ED994C55F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8F1734-01F5-4040-95F8-A23352B1133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391C662-4132-402D-A6CA-411B167CE86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4352154-8B9A-4CC1-94A8-A4A89F6FAEE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280689-7831-47E1-BDF8-3387A2D9F3D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A56B21-1511-4EEC-AF90-2F7E0D9448D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A0EE8E-3210-44E1-ABE2-FCBA11C5B9E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418B8E9-CAA3-4996-95BC-61FBF37D108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1A4A3C-7726-4F7E-87CB-B866B9E42AC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89404E-F250-4AB4-A526-093A8F692F6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DEA8C0-07CF-4DBF-B93C-22CCFEB5B44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D3B9AB1-7F10-44A2-A1AB-3F11A8625B1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65132D-7A0A-437E-B8CD-BD341A195B6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4B3333-B341-4CD6-B812-53D4F2193FE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66A5EB-7CF9-4F43-9666-0A554BB0F0C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24A7AF-C508-4EFA-A753-A5D72979A7F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6A63A5D-2EAD-4948-9536-60646C43CA9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FD3436-65F8-4A32-BDB0-C6D043BDAAF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CA9430-BF96-4E51-A611-C2226901D95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1511F94-51E7-4900-9DAE-13574BD54DC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95E7FB-51FA-486B-AB6F-474974BE77C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2FD9DE-E925-4F27-918E-90AFF0403CC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AD875E6-40A7-496C-B4AF-B09A2BCC43F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CB3BEF-096B-47F0-9DE4-118A70E430D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2A62A3-7A4D-49DB-829B-54FA72CDF7F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681F0A-D6D2-48B4-81CB-C6BA1B286E3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D701756-E888-49C7-848F-259A580BF86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51C19A-A052-4ED1-A86B-DD78D79605A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2CDD6C-705C-4201-85F6-EF63AB09504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239E671-F91B-4F30-8117-05D263159C0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369E617-E0CC-423D-B186-E408273BDB5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EF8CE2-B523-42F5-95D1-FF505EE5E32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C244EC7-C0E2-46F7-B605-B6330F46E6B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6078B70-24EA-45E4-B291-FD7D5E26ABA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40FD9C6-C3E4-49C5-A0DA-E2B8E1BE393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13B6013-AF03-43DA-AECE-42CDD219EF9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4F8778-ACCE-408B-B3D6-18527AC48F5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7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219582-E884-4942-888D-0E44BA451AA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308D84-9003-4996-A426-E88F4802F91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29D953D-EF2F-4A12-83D5-3E6548DE73C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BEC0E0C-7110-4B00-9682-AEDA6985C34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2EA4121-618B-4508-95BA-70F2D5F885D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1A7FB7B-0D1B-4927-9B32-1A4D6550650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C0AEFD-C701-4492-8155-A658D2C32CD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1C802E-B625-4E0A-95C3-CC67FC227CD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D49F75-21A5-4869-893E-B4BAECF2198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22F498-EC5D-435B-88FB-55E81A6E951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9F80DE-8B2A-4ECC-9AEA-568C98D85B6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E1353C-BF0B-4667-AD4A-57C2CAB2552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3BBFDAD-CCC6-437C-8962-29A04A26C0D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9AECF7-E020-4D77-BBAB-D867EAD0474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05544C-5277-4746-A5B6-83E2B5762BF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7DC13C-8077-44D4-9559-E54D4F22740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74DE9B-F1BA-4711-88B0-1F4498E3898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31E4C0-4FC8-486F-8428-C37B0D7F89B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93B804-27B2-4332-B233-FE349169A1B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A0C316-6DB3-49AE-8C54-4B401FE8C91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8EB104-5816-40B1-85DA-840E630321C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DFFD5D-29A4-4799-BF69-BC49BD57E63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ED6896-9E4A-4145-AD64-CEA962DC9FD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F0CE2D-AFB1-40B7-A494-3BC5232E44A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42DCA39-1698-47EE-8D2C-173E0C2EA69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4CDFC8F-C618-4FEF-A660-16D7A4B2DD7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CF2B2A-3B28-43D5-AF0A-5B9B0ED676A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9672DA-EF95-41E3-906D-422D1727716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A5A9F5-D6E5-45DA-AE07-15976F2A0EA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0CFCAB4-9D78-42E7-ABF1-9B5F1E0E392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73E078-7FE0-4E13-A6B1-8460E4671A1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DD92148-A425-4F01-B001-B6B4D2159FC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E309DA-AC73-4984-9E89-21E68C4A724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5C66399-0AA7-409B-891E-80771465D2B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7D967B-ABD8-4D26-BD09-CF7A3DD966D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40F340-3B3A-4CCC-B50A-DDC9409E54F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49B9CA-4EF2-4FA1-B441-F8B7082E53D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062B7A-7F73-46B2-B4A9-3C91FF6FEB3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82D1007-6D91-437C-8744-E5012B36C2D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3958A25-1A0F-4C1F-B266-EF3DB698FA0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02B4A71-F2AB-4B53-BA62-670EE6872CD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ECE7BE-8032-413B-88B7-D8F1E6517AE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273D380-59B7-4BA0-A55A-DB9B83302FB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FFC0DE6-0BF1-4C63-9E86-C0D50F2B337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F27AF8-B69A-406D-8E55-65AE2165399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8D1D65-0C26-426D-B9AC-AB4C98CFE86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216CB8-2DB3-4399-B3C8-4DBBF87D87A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2D7CD43-246A-41AC-AE66-16039DDD45B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0C0577-9D41-4F5D-9253-4045F7A6215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AA9EFC-A052-4257-9596-E52118777E9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8C5837-F5F0-405E-8209-F4FC81AEA27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026057-F8B7-46D7-A7B1-61A9FA40335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8BD628-7C9C-443D-AD24-6D9E4EC67DB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681CA27-F77E-4063-9E76-6FB6B25AD22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6BF75BE-FF01-4959-8333-3E6B992281D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5E7A918-65E3-45BF-8447-684E7AAB5FC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6DE662-0F8D-4AFF-BD55-9E960FFBAC9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B44C9E-5B04-43B9-8CCC-F9EE6E3DB0F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5673A9-C3AA-4BBA-9C61-EF6EABE5DE2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5A0F816-887C-41B0-A72E-E00967B2761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1367D7-B836-44BD-BE7E-734E0445F08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538E04-BE5A-41F5-99DC-23BC53628CA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A5A85C-D542-43B2-B979-49EC6470E87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DEC9DDF-D203-471C-93EB-C0160573909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08DF48F-5786-4E8E-9329-86C2246B561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97863D-7CDB-4527-AFCF-9C1B915643E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8D0F8D-DFDA-4418-BDE9-E6721027880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E8C377F-74E1-402F-A369-F0241437C45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793991-AEEC-4C60-AC48-339ACA395F1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EDCBB5-FA47-4ED6-A48D-4EB569DB008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2F5EEF2-87A0-4C47-B565-658C6556351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F02C125-0B44-4C55-8F1E-35D7A092B9B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8C90B99-A667-4C60-A141-753F3424F00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128DE97-24B8-47BA-98BC-F8A9A15FC83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5708D8-71A4-41CA-8D16-9308A8A188C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3EFC82-F6FD-4FE4-933D-13F38C6A156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233ED9F-876F-472D-8E12-AAB9A3B22BD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45422E-AB44-4079-AF25-2A90EC975D8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8A48E3-3DB4-4671-9914-B67FEC9C5EB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3699D6-007E-4941-891F-49A70B835E7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E7236BB-2074-43D3-B0E3-335C27BC9C8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7D1EA3E-036F-409E-BAD2-8F9214D46F0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B25914-AABE-4928-9D76-AF99CB65A65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AC8D9D7-529E-4559-BF81-46BC12B48D6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7BB1D3-E296-4DFF-87D8-957C868E1E0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E6D5EB-8B35-4DB9-9061-C78DC15D293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E1FAC8-8B09-4676-9E05-9FEE6286F98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687DA2A-7CF9-469E-8AD7-EAC0D77C5E7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DCCA531-A9F0-4E3D-BD4A-20581E82B92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67AEC7D-4DD6-4F29-A2C2-84675E5BA0D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2FFC86-1A6F-452B-80F2-27FD9421713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0D5604-DFE3-4D53-8021-DB57B98542C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109BF83-7718-489C-A48F-E76801CEB06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6BDF745-E894-4E98-8D79-CDFEF7A3EC2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71FCCBF-21AE-4526-AA2B-CC06F5E1B9D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411DFB-2613-4EF0-AFF1-497C00BADA5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96349B-318D-41CF-B654-9095246365A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FA49EAB-7835-464C-81FD-08DB2EBEDD4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173504-9A30-4125-8461-19852806F70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F7D1BFD-0D0A-42D0-AEE0-3112D1C7E2C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8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F0698B6-EB0D-4E40-A0A0-CFB72C9B53D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216F21-48C1-4BB1-B125-E62DDC582BA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6D94ACA-C1BF-4530-BC54-E57B02A265B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A03CA8-5DF6-495E-A850-EC2B77DF761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8FC89D-8335-4E0D-B9EE-07C7E1AE734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4E43AA-CCE8-43A8-8A96-A314E685F84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068C0A9-15E7-43EF-A9A2-7B862F14F1F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C7E534-9B1C-44D1-9C0E-E2F4371AF44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1048FC7-EDA9-4572-ACB2-5AADEB90036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CAA0C84-B8DC-4F05-B7D5-863C940A6F8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879B70C-D6A1-4672-9E84-7DC05B4F72B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BF47874-B428-4A43-A483-5EAA035D606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85B49BC-C0B9-4CDB-8F37-5666E0DCDFA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FE667E-4E4C-4C29-A0BC-1004A180742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B2DC2F3-ECB5-4744-8941-66AC2A1F57A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732354-AC90-46AD-BF8A-B0B96DD56FF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E2ECC7-53FE-4C59-8E55-C8B6A083541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CFB8A7A-809C-4761-84C3-B846B8660FA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36A5187-5B67-459D-8854-B9AD6DD1D73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B7DD49-6213-4386-BED5-C002B2FB1CA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4AC69F-4B86-46A3-A81E-488EFAA871F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478230-7002-4FE2-AAED-4E313CC7C2F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83816A-1C89-40C9-81BA-15C71C60C4E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D1B7555-C76C-4CF5-A7B5-56483327B90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D804FC3-07EE-4112-8593-682AD41AE3F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092A4C3-D8E4-4202-8B33-BC918759D46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A1BDE0-E74D-4A5F-9B62-58C79201D92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6951E7-70D0-49C2-B76C-F62A801914A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B35CE63-E8C4-4882-9875-E7974AAE018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89BEC8-E36B-484F-8C94-765D71147AE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BC326C4-7C12-458F-AB7D-3DDF90B1C9F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68EF5F-1D6C-4B79-9AB9-8C9F7EB1B50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4527D7-8618-4BD3-940E-03CF434D995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42CB13-1139-4DDD-AE26-876B8BFD993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DF3CB5A-3C97-4C9F-B7BB-4E88594D57B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A9A7946-E082-4BC6-BFC5-C5C0F4906A5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6101D6-C40F-4036-9C9C-B6268498A9D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ACD6FA7-B654-4926-93F4-6C97B43152A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AC637D-09FB-4511-99C8-722EC553121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2A25309-A152-4C11-8C32-58360205E69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C0B84C9-DD53-4F27-B66D-816F9B69DA6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1BEB156-86F8-4F33-ADD8-08EF7271936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CB75D6-1916-4D09-93A2-A10CD1F0198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8637222-9D8F-4391-A1DA-B2A1F62E3C9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CE36889-BB64-488D-9608-750C7315188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8F064C-BF0D-4125-B3F8-D222349958C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DD9277-C76F-4525-A6AA-C80D0051D0D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B4418BF-FDFC-4F01-AB10-F68A7FFB996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23BCEB-6D7A-4D10-850C-B25873810BB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9C3E033-B0FB-4FAD-96A8-E0A9CD5D708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38E34E-C9FE-4D01-8944-FE2B907799E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36B59F-82C2-4CFC-A024-B58124143B9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F2F597-EB8A-4213-949D-F2E5933474F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DAFB6D-A241-4DB7-B319-4F22337855F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C492BF-62C3-4F48-BA8B-A3B508A405E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168D859-8136-4026-976B-5B8E3500399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9F03085-D558-438D-ABEE-D4C29A17E38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E67997-46F2-4E85-8930-AE6B860057E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031F01D-BE70-490D-945B-3D57D084C31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510F05-DC09-4630-B20F-77A6F6DF979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5FEC91-7E23-4A1A-BA3F-5FDB97C07C8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420DBC-0947-4771-B002-381ED06BE50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21C4392-E140-42EF-A7D3-CC194A78F37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70F6931-5951-4B18-A0B2-661FAEE7500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CA357D-9B2B-4320-8DFB-FD958032A9A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730957-59B8-4A61-BBA0-C9723B5326A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F56D2B-06CA-4DAA-A9AC-95AF40DD83E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B113E5-C637-4B98-8109-8B61648BEF6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FFA3A6-E667-42F7-B155-F7B67339E53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A6020D8-3A7F-43B1-891C-0ADC329A281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BEEAC79-3E40-4678-81C4-4BBA0818163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5BACE6B-7D15-40BC-AB70-D6B28BD2DED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A938C3-C25C-4C0B-B5A2-8929EF7EF04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49C13AC-52FE-4F5C-9C02-47BCA9BB2F3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1DD6D8-F39E-462C-B9F0-6A74CC370E4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102138-6D92-49AB-BDC1-B0D41412367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F5E8847-FF86-4430-938C-8B837DA0048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010F77-441A-407A-A9F4-79ECC18C08F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E0879AE-376C-4AB8-A28D-8F6AB64302B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E0B3F8B-2475-4662-9F43-783EE39842A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0A7E52A-C6AE-4747-BDFF-2665C23A159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3385A6-15A3-4E7B-8BBC-8858CAAB8A5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BD33E2-E0B2-4065-BEA1-3FB3B852EEE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72E375-56FC-4B8A-B8AE-3B01FAEB056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ED9B8E5-8D3F-4B10-B83D-3FF27347CD3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BF6933-80A2-418C-A64E-459600C9931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7B8F95B-793F-4D48-A577-3F87BC26533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0592C0-D0C2-4586-8CB2-4C9FE592AE4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A29E0B-E4E9-46F6-9632-540BD7ADB38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5B6674B-CC96-4FF3-836A-A1B6D8443B0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C355A00-19EA-496C-9CFC-902918463CD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B05FECD-69FA-4271-BF8B-12A0596DEC2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789C5F6-119C-4EFA-A172-FCCF3884B0E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D1DDB1-1648-47E4-88F5-4A8CB289DB5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E55B129-2760-46AE-BEBD-7DAEB793EE0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AE9A8AF-6C5D-412E-A345-76BB4747C24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A553A9-12D7-491C-ABB9-862A821FF1C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20D204-C69A-4E78-B871-89FA0355957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1A20EF5-8815-4A7C-ABB5-AFFA65183A3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3AB5EF2-950F-486F-AF73-E924959A35D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49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7619CE6-9CD1-488F-AA14-ADE8FED8B21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D66AF3-2FE1-4572-872A-30FF554EBE2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094430-C95B-4BAB-AB3A-F1C90AC48BB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F45DB3-4865-470A-9A47-D56261F695C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3162D66-3545-46E5-8E8C-14EB57F4974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197AF6-FE05-4C02-B6F6-676593C6AB0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57A0B67-A774-4B54-BDB1-D6FF70B5A2B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1DEAAFB-D47B-4E51-A99E-3182697591A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3182E48-B163-487B-9BA9-911EC16761E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96F806-0B9E-471F-8E42-37D898715C2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886465-5D7F-4096-8743-4FE407D7F2D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A077C6-F0BA-40A1-852A-8704FAA3520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29D414-F83A-44BF-90E6-5C44F74BDED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25DFCD-68CA-42C9-9D7F-082B42DB90A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C4B380-86F7-45EE-9489-24F5EC8CBE3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5BFE65-67B1-4041-8E8A-04C78926D4E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BCB685C-0522-4C6F-A2CC-9AC62C4FAC0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929F711-EEBC-4BB2-B670-1BE2A877126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DC8A4E-2DA0-4E21-A2AC-4E3ECDA669B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13AC35C-08DC-4FAF-A96F-15D2A20D385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2216F2B-445C-44DB-8495-C9F1A6E779C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6308A4F-E18E-43F1-8BE9-CB9316113BF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07D513B-9DD4-41B3-839A-740049CED65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3C8124-F3E5-4595-8A1A-62E3475E2A5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458D6D4-BB7B-4E63-829D-1D9EE06B4CD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17A724A-A430-4FB0-8CF5-AC5E490D89A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C501AA-7018-451C-B745-EFAB3B37E18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A796708-5142-49A3-B953-1E45CAFF8E3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A7093A2-6C30-45BD-8B10-2C4FEDF4C31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A7E67BE-0C13-4BE1-9C11-5F5E1B62A5C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A1AFF5-649E-47C7-AF64-B85E33F23A2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E35786-95EB-4200-A157-03B31F2D89A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43A9DFC-A45A-415B-AA2C-293DF6884DB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703EF8A-916D-4ED8-A6F9-EE02778DCDD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9FE24C-4C6F-483B-A77C-3137F441FEF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C35898-9A0F-4F97-8804-7C0E00A1547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9D1F6A-B210-4E4E-88DE-F68AA036839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0432DD8-B020-4FA8-ACB6-059A9657AA5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7009C1-0352-4D0A-AD83-EB9C2A60F3D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4F36B68-E631-48F1-82F8-6C1BAFCF471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A00C523-2ADD-40D2-BB30-AA4B33B78D2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BAE23D-7736-44B0-8506-A75D4058514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4E0C957-898D-484E-BAD6-3A268C600DB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F1B7F7E-5616-497F-B836-2F5F5D7C9DB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3CE926-C7FC-497B-9F2C-63A1B387BD1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D05974-764D-47DD-BB9C-6B514C30EEE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D3A06C-48B9-4F72-8F6E-28E9A91CEAF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58105B-0706-4AAD-9993-C6BF5F084AC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A001EBD-FE35-49F1-9E64-2C7C5D9F306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AC3BCD7-B6A6-4B37-92F9-C72DF4BE70B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FE1566D-9092-4521-9174-BAF73518C44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B8E3F1-B5B3-4221-AEC4-15BBA7CD8FD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3CEBF19-55BE-4F16-A922-7940E77CE52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24A16A3-40A3-49D0-8F76-B2B5929BB43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467CF7C-7FD1-4BCB-8ED4-930AF8AD35A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0E294C8-058C-4338-A74B-8A07FF76951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370B7BF-28BD-4390-BDAC-E9971EA4E42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6AE961-8930-45E9-9F00-A4ED12893E9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6EC46C-671D-4B8A-8391-6EB27B53DC7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06EF56-4EB2-4917-A5AB-FC134008450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DA6C2C-1C74-4F63-BA11-6218E65B15A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0BDDC4-D896-4804-95F7-F6A3492D6DA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149B51-9B09-422C-AEE6-FB13E42FB72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DD5981-6954-4769-875D-6EBBBD4725A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8CD6E8E-F73C-45C8-9D5F-1108F8ECB3E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B4AE1E3-2E0C-4888-AB00-D695E7D0B16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863FF9-AB11-454D-A5E7-98F04E80FDB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FB1EFE7-8428-49EE-8AD1-964D1A099F4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5B416E-2E3B-4D13-BFC6-C9F7B983BC6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32F821-4F11-4909-AA3B-FF67EF53EB9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1C6A32-6320-41F0-AA3D-8CB851D4B10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81D462-E0AA-4CDA-9104-977DBE8F4BC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21696C-EA0D-42B3-B9FC-D8F6D5BBF1C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E80AB0-C9D6-462E-8C99-730F4388939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441EC3E-F96C-4FE2-BA46-2AE9F9068C0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B9F9EB2-E739-4FD1-9BCB-D283B0F7D6A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E73F25A-65D3-4A5B-BF40-0A965188EC1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A54964-CA25-4DC7-A3C0-E9E4FC8639C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F13DEF-07D1-4EBD-A979-FC6F8138991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42AA41-0598-47AD-B3C3-6AAB3B8240D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C664D7F-67FD-41D2-B56A-D3056931347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4121B49-B6AA-4068-9C0F-2D2E1D134C7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CE53142-3B85-4D44-B7EC-03BDB8453E5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4C28162-8118-4017-826B-B7F48B73094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3A7FCBF-DD13-485E-BA8F-053D8ED929B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033DEC8-47DE-4695-82A6-77516E256D0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EFB98E-7933-418E-AF40-65D4EC1B7C9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5A2556-6687-4F22-A6D5-91365E3C730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6EC987-20CF-41C9-82AC-E41E5836CC3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2C1870-1977-4FCD-B6DD-C5CC8ABAE98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A17F62B-C6F2-427D-AF3F-28D578DFD2E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7D6471-6A03-4C89-AF12-8054305D0AA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AF856C-E64B-4D9E-810F-96ACCE90CC2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DBEFCE2-E1D2-4999-B536-F03B406CB3E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82BAF4-5355-40F0-8EDE-04E4E76AED6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003E0D-B77E-4920-8230-A8AFCFFCA23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252C96F-B9E4-4CDE-8F23-351FCBF7DED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80B07C4-EF94-4FCA-8110-FFB5BE4BE3F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A59D92-66FB-4F9B-BC90-9BEC2B87410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247900B-D5F5-4039-98D7-9AB15003D37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0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BCFF5A-199B-4D5F-920B-DBD2BF506EE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FD8EC12-4D50-440B-9C81-171838F2724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F1835F0-7883-4C2B-8D04-ADD6E92297A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5C8401-7CD0-4CDF-8EDD-01753B555C1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2C3F37-26A1-40C2-B882-07CC83E4ACC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3585E5B-5083-4A0F-B961-69F60857DD9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3DA352-F7B7-4F6D-A3C3-9538844FEA3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90358FA-C1EB-4797-85E6-7FB78D88521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090FC0-CB2E-4C09-9029-B98E02C314A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9A2308-9D00-46EB-9A6D-707CE06D1D6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EE1C1F-9347-4B4C-A497-35DC97C1731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32D69C-50B5-4A78-BDA6-D5E409EB963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EF78EA-9ACE-4C40-91FC-E3BAA3D2E5D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5C1C242-69B8-4651-B1A7-8752A38CB8A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F571F0-12C4-40AA-8662-7DB94C79E6F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203F93-C021-4B33-8D4D-BB219155C45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8EDF4D-1C68-48A6-9FED-EDD6A957B69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D719058-0661-426C-85B0-805D41E3794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5C934D-A1E3-4D5B-8074-0C7FCCEAB67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9EB56A-60B9-4982-ABB9-A26858DB64A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797F0A-9A49-403B-B70A-D5E718DF30F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802EF53-078F-45FF-8723-076EF38F137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17DD3C-B673-4285-9ADE-771C4DABA49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EAC295-F621-4842-B8BF-515DB4915A8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D5F11CD-5953-43EF-91B4-C472647DEC3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9AB62E-C4BB-4B02-A0F6-A925A403F74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118C274-089C-403F-A937-8E816865451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0FBC35B-61DB-4DE1-9F00-8E01DF15182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51213E8-F765-4439-BB45-AE439911300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3695C63-0570-4716-8FF7-EF8FA3A9C37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DC9B58-FBC4-468E-A13B-BCE876346C4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64AB213-9841-4355-A342-49308DEF636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3564DE8-84B3-4260-B555-85D2AB96978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F56694-9485-4432-9C40-B99EF6105FC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FB5E3A-C3AA-4F1C-8472-BA239DEB626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17358DA-B590-48E3-939D-467413F93C0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63BE15-DC4A-4989-93CE-15247AA049F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6129C73-73E4-4CA4-90AD-2650830B792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DD893DC-657E-4C0B-81C0-679A8D7D339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20EFAFF-D91E-443B-8D49-2736579E1C6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A23AD40-8989-4DF3-8C14-E549D75434F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149ADF-5E43-4C29-8C48-3B3231294C9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B0EEDA-F1DD-48B5-84DC-11E0D5F6D0D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09FDE0-0E0F-4812-B0DC-93B33564417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FC99B8-6BEE-418D-9271-7484B4E55E9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621FEE-DF8E-4D7E-A0A3-2F08C44BFD5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1B3C31-4F79-4461-B46E-017272E2924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574525-0BEE-43F8-B398-A007C10123E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3FCDA6-B758-48C4-B08C-7EA959B5044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37D601-F071-4ACB-AF51-DC43C3C5592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5C46728-24F2-4948-B09F-C630E81E171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8FC173-FA14-4CCF-9BBB-73C565F0116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89DC20-31C5-45AC-95B5-18028CF12E4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EE9F75-512B-487E-AB90-F37AA099F5D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35CD5CC-8792-4ACF-9031-38B3FE772DD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45007F8-D6A8-4A08-97A8-A1BF1035A7D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DDAD898-0D3A-4F75-8AAB-EECF7BC5C60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1810A86-2DEA-453E-8E03-1BC610BA1B9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60230F-930A-4F2D-9CED-85FBF5C59A5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9F554E8-2402-4B2F-BE0E-42FEAD28D03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114B99-4BF9-4B93-8714-90FFD79E25F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C865A96-15D8-4CF7-A010-E83F926CC77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95DA7B-1C15-4779-AC31-42C47C7850E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E767AA-62C0-4EA6-8901-596F5249383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46535A-B830-43B9-B8CD-1C434C7A4B2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7FD3ECF-0900-480A-959B-19E5DEBD97B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378EF21-65C9-4699-B39F-75A8DB1034E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ECBBE7-9B94-46AE-BCF6-B6342B3961D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5A5126-2BEF-4BFD-9125-E42EAF83F62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17E8522-FB01-40F7-9DB6-A1368A22C50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F6838C-A1C1-46B8-83D1-FDB34391A2B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23F1C3-67B5-4FB0-86DC-CF6FF3237A9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8A21C5-4E37-4723-8A72-D469653EBA0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BF7B80-34BD-4348-809D-5A42AA2F831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8B3280F-AE81-430D-B629-38754F7C38D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A9D9D3-103C-4BEF-982B-7BBAB61E882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284B135-6998-4A0E-81DF-945F356BF2A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3471920-1EF0-49AD-B0BB-7DE05A41CA3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4366D6A-6E80-444D-A526-823D18075AE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F259B83-C1E1-4D2D-B1AF-77EC3EF700F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BC2300-6E90-4242-997D-A23ABF983F7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3D6587-A90F-4839-B640-E9F60B6F2E7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28590C7-17D4-48EC-AE33-CDA86CFB57A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F857DB4-3C83-431A-9CDF-4A6F5BB068C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67290C-EA0F-4E97-BCD5-2F78370B3F4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E19136-A00D-4CA8-87D4-793B528A27A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92A17AD-A981-485C-8436-14FB991DD24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766EB5-B462-4C4A-9419-D7CBC7A71D5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DC3315E-0019-4792-AB1F-E93D34116A5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7C2F16D-0FF5-4425-9B76-555BBAC3CFA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30F789B-CCE0-4024-92DE-B437C684E70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16B222B-89BA-4E3C-882D-83693A0F1CB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11C2BF2-4FFF-4BF8-852B-651C2CF14EB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F33F1D-239F-4A49-9EE7-DAF871C478B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068DCF5-64E5-4FD3-B6E8-170AA248589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63229E-48DE-4713-8DF3-9C51ED9F29C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064EDD2-9E56-4E6E-B249-F1AF92529B2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FD04F7-C58D-4E7E-8595-23C6321750F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D5B6745-39DA-4607-B2A5-1A56ECB50B7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3EF23A4-174C-4BD8-8FED-5CD9A3EDA99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1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26C069-2FCA-4170-8F1D-270D0B2B184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CF0093-86BE-4CA8-8669-55B5860C899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D74192-53FC-47BE-9F93-62566366CE9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AF3372-9D2D-4548-97BF-6454E13D5DA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F97439-63D9-46D2-8021-43DCBF0593E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8B44DB-770E-46C6-BA89-0D5C6810ECA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3794A8-C207-4D4A-B5E8-97A62C5E97A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3A57CD7-2815-4E7F-91AD-6D0BF4CEAB8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E8F981D-9737-4F84-BE9F-0323CA0C195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9022E76-12D0-4B47-A8E1-4D482075688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3E56F5A-23DE-46EE-B516-ABD8DA5FE66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2E3E09-4846-4560-A0FF-F36B9215A87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70953B-6B20-455A-B063-F6E0DECCF2C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5A53DC7-B644-49CE-9ACF-6D8BF1F3B55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66872CA-6089-41B7-8980-44006FF5347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5CD8DE-8910-4F94-8D45-21DDD8D22B0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E55A59-F803-4DA7-9783-2CBC1125A93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1907507-51DA-4B6F-A9C1-89D97ED406A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50C2649-180A-41F9-9526-8A19CF3A69E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7D8C10-4B80-4634-AFA2-5B9B5D9F563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2D5781-362F-4944-BAF9-ED13EC64C5C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AB28A4C-4EE8-4A77-95F8-66EE6407078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0AA3C2D-36F9-4B86-97AA-D7E8495C5B5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4D40139-7FB6-49E6-A80E-65EB1F38802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4F390F5-FD82-4C4B-A315-E2B3B2D6BA8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FAFD095-B3B5-4AC9-BABB-B8360DDCF18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B92580A-4220-40C2-BA68-D0BE7D8883A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54BC245-FE8F-4EA7-B26D-B653C47319E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7DC4A63-8526-4A66-802C-BD452A7FC49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6762342-F85A-4A7D-ABE2-F999A98323C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C7A0CF-5369-4103-AAF9-77AF05F64D4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B9EE807-89E1-47C4-9200-84E6EA72130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7E6582-78C2-472C-B85C-1C4C609593C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09DFE5-3A36-4271-9144-213997785C4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8F6344-3402-4982-A91D-6804DF38BD9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1E8C725-9A65-48F0-9514-FED635E717B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10E0EF-EE81-480A-A261-D1CC03DE92E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FA74EC-CA96-48DB-9DEF-56A6637F13B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6C7E6D-88C8-451D-BFB1-CD5895DA9B3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B6AA571-B1D4-4275-AD0C-8EB2263D53D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3E963F7-2F84-4560-9E86-147BD6D8DC3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53B2B8-FD46-475B-AACB-83F1F3B8A2C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220009-B6A2-49DD-A60F-28825D65E99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7F08E2-54FD-4A27-8335-BFEF65452D6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F133E45-864D-4A0C-BCEC-6F2B984FCE4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EA09643-0C48-47E2-B21E-497467CE064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E6391EE-C541-4734-BC5B-56556D7AFE5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30BE47C-B176-4A1E-870B-5BDD96EFCE7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48DF68-B100-4DD2-BCF4-F4139F6B391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DB3A030-8B54-4AEE-A630-BD1FDC83F86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B8A8F4-C24F-4AB7-86A1-2A08AE32708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A706ECD-9665-465D-B465-D94911BFD80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9FE75C-FB52-4E6B-A644-9BBB295A555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1FD24C-1073-4E14-B4B2-8F9D5517C3F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2221C99-1C51-4CEA-ADB1-0959FDA3911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8D6EE1-1EA0-44F3-BF89-F211255E060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4FA6C6-D444-4D3D-AA29-339D74508EF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A84F65-226A-4238-A659-92A83C73A12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55AAFF7-004B-43ED-B8CB-80B3F057D7A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67AA14D-25D9-4D27-AC66-4385ABE2532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86B37AA-6155-43CA-AB6F-6B14C487E65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27160E7-5272-4D11-96E9-A04672966EE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5AB739-18B8-434C-9E1F-89C254C5C97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AD732F1-CC08-4CA3-A908-EA812AD4D1B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F406D6-3596-4A1C-AEB8-96B8ECC463E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D2AA65-2DDE-4EE7-8E49-5AD462A29F1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8DCB82D-A17E-4F45-9DC2-88DFAC89BC0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A68E869-624C-432A-ADB2-E1618A0EBF5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EAAC3C-EBD0-468D-B6D8-AF76ADB097F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2D3BF9-13CF-4EE4-91E3-353D343ECB9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F37DD1-6CBA-46F4-ABD1-E0A8B95553B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ACA5DE-A1B5-42EE-B4F6-6693F4A169D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E8D2549-85A9-4D43-97BA-26E9CBF5306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AFC1C26-7868-4715-851E-BEE24837CFB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5CFC96-B823-4EB3-888D-523B84D9D3C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8C4E130-589D-4004-9D4F-15302BF9DB7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F634095-4897-44C4-A72C-3E4B6B9F479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CE59F3-09F7-4DC3-B607-DE041C50E25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97B8FE3-A557-4F7A-9585-365C10EFAB2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C1BD9DC-2103-418A-B800-647B46E98C8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3BF4EA4-73A3-41F3-9AE6-A3651F76858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D81350-BFEC-4F35-8B59-59602BFA99B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ECE483D-14AF-419C-850A-D7A48A56F6F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0AB1BD9-1E9A-4FF8-AE45-F7225DD5007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502A22-6FE9-4E34-8FB0-B69E974023E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9DB556-AE7B-4622-B2C1-DA66840235D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F31093-756F-4C67-A443-6303B5B43A2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E7E3FE-DC97-4AA4-B5B4-FF23B20227F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9F2C074-68F1-41CA-9FC3-D208DC84925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A64D06-C65D-4AB3-B662-F9778382148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BB4AD0-0E12-4731-8E42-D365C88A4F5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54DD17-0B6E-4DB5-ABE8-2BCD0FE0FF0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B633C1-1B9F-4921-A933-4593A1390CC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ABB6C1E-CD94-484D-B8FA-9DA00A01F00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158D38-BF46-42C8-A0AD-78A4BC9C2C0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A837186-3E36-48EE-987F-3BD9F17727A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D03576F-78B1-410D-B4ED-73522566A6E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FADF726-AAD1-4C11-8CC5-2BC4BD82B24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9CE7A45-D23B-48F0-94A3-CE461B883AF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E20CDB-A18F-4ACC-BE75-3F7DB08BA06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2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82664E1-3F2E-4302-B1E9-499ADF9AAB9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5FB1F3A-4C67-4F7D-8C0C-DC38C00FD57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1E84EAF-BE77-4FBD-8C89-5E4798F4D6F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08F8223-1D52-4A51-8B97-C23C0244E63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DDD4939-0C09-4B56-86FE-79E13B3E441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5A7F9E6-0274-4C88-83B8-572E63B2A28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8C3EEE-2E4B-45DB-A7B6-EB06C0E4ACA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1F4A35-3F75-46A6-AB89-5D5B2014F31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B2EFB4A-59CB-41C9-A601-7A53C3A2E34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8FC36F-3966-469E-A2A6-EC4F4BC3C20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282A95-EA7F-43AC-B02D-D7F9736499C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873203-6476-4581-88ED-952C876E9B3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7FF3C5-F892-4553-A72B-75311788932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E838CF9-B62F-4136-B11A-38C3400E8B9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BA3B3D1-CCAB-4B44-980F-C348621D949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E8D9D05-663C-4EF8-A5AC-18DE52E041D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B52F134-5316-469F-8524-4F55F94E0DB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38DB844-FBF0-4549-B439-27BE23C127A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BC63BF-C88E-4534-B243-B55A40136BC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F1FB7CB-79AA-4741-A574-FC10AD376F4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099635-4C64-4690-8428-EA39833B17A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30DBB88-A149-413B-AE0F-CC626324521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D56C97-5F03-44C5-A840-AD3020DBD71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7818ED-07CC-4C70-96DF-E5B2F92A36C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09AD19-8867-462D-8DC6-9844A662A04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F22F21-6724-4C96-A255-4E5C25C22AE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152E241-3502-425A-A60B-3C219D99B5A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AA292EB-8684-4BDB-B7FC-FC863C7A5FB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D6D883-A592-4789-9E5A-358AD1465CD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193F94-1C98-470E-BD2E-6F4A98A61D9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18463EA-420F-4183-873F-E8B4E84402F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AA84738-1AE1-4147-A2F2-AA87B818560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B7129F-E2A8-4B0A-8D12-8F49E9F46A9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B6B38F6-9891-4185-BB3A-7D48C21EFB2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A10077-3BE1-4904-81C5-AC970A7A2F9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6673419-2250-4261-993D-B034AF04801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5733B20-1634-47DF-8FEB-7BF99119813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2F07C03-9D07-4A1C-B5E1-61FBF730D74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474EFF-3E25-48CF-83E5-922ADD7E54A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772D6E-82AB-4329-B610-05BE245FCE5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13D3FB2-6632-46CC-8DF3-1D95EB381A4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9016C6A-E5A9-4721-A342-CB32854CDA6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FDF474-DEA4-4506-B418-18E1B360E68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F4BF84-820A-47E8-A145-331FC3FCECF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940A74-7AEB-4F8D-B47B-9BE70240939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4FC2EA4-312C-47A2-9499-993954A0857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905CDC-AA5E-426D-B9EF-3C1DB091C05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1CA825F-CE91-45CB-921F-34F20FAE2B9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D727FD-3A5B-4FF6-98B8-728222B490B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D6E335-F614-4B3D-BE59-6F2035C48EC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4738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F3AAFF-9252-4159-BEB2-9E832306E21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31B9A9-9869-4F85-8AFC-A800C0D21D5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663504-7687-44AC-964D-4D28BF124A4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E30C58-3099-49C5-A9B1-02245C6375D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36BAAD-4250-437A-991E-453C28F408F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74C5F2-FDDE-42C2-AB69-02F28B48B2B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9EFBCB-054D-4B77-BFFE-F9B1C078387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6E8DD6-E1B9-44D9-8B28-B5FE093A647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195675-8F5E-411E-BA52-C3CC74BD456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2C24BF-6553-4C1D-8AE4-7723C0FFED9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EFC5FC4-B91E-468A-8A93-46B10FDE642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4E0F94-209C-4DA2-A31B-5A11ACDEB5E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933967-C652-4D99-90B9-91F82E4CD0E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F294AC-A03A-41F8-B418-EDBC61518A5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F045CC-B32A-4667-BA87-7FC9710C2B2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9157CBD-7258-4874-952B-E212701B63C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443FD4-693A-4095-BB19-58E1EF86DF1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C52D1B7-41EC-4C90-9B22-6B6DFE5F0D9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30941F7-4A0E-4421-BC8F-1F1003C6F28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06D9663-630B-4541-AFC5-DD81F6C4F53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6723CF-0227-4F8D-A91D-CC902518D41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1818937-91AB-4E1C-80E8-EBA45D4E6FD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7F0EA7-B91C-4485-BE2B-56FCB1AED66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50FCD5F-6CEB-47E8-9D71-17B30966496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33747F-CC90-4CE3-9B88-F2162BCE7E5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81FEA1-828C-4DA0-839C-4787E260929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D634018-E0F1-441E-9C97-D3213C60E78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7666398-053C-4C6F-9A89-0F0941285F2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B0B6DA-002C-4102-821B-107D4656C7F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F0647B-84D4-4F04-9914-E31EA552932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65354E-50B1-4CF7-A853-F714BF383E3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E946B1-B296-431C-B1EE-9894CDBF77C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67D2A2-0A6A-4100-A162-4763BF7BF38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0D66C73-F4F3-4B29-838E-FB8AB98E305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CA843E-CBCC-42C5-B266-C97725C2427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7FD30B-3B3D-4929-B444-9BCB4DCF29F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58A061-47B2-475C-8ED3-4A84E819992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DF5EEFB-A32E-446E-B5FC-B63C410CF94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9FF714-7C95-4903-A690-A1C33C8B426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31FCD0-8338-43E0-AE1D-460FC4EF02B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403C00B-E0E2-4B42-8258-3D02BA9345F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437EEE-3872-435F-9008-A9012F60EFA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64FCB6-08D9-4508-AF30-EC09A0A5F95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323E087-8BCE-4B38-A7FB-A113B27427A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375B99A-50E8-49F0-A656-44AC4829C04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E99089-CACE-4148-9C3A-6564E20A04D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D6939A-5B5C-402A-958F-676F252335D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CD23762-B4E4-406E-B877-948FEA90122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1ECB0AC-50C7-43D2-BEF1-392792944E7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0C86B4-162A-4869-A66C-A645C8A9FDB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3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1A434EF-FE88-41E9-A3B7-088F3907DBB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B27A8F2-8266-47B0-80E9-1F584874C38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3AE2554-69F1-49E2-97DA-C43D1220685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BB84EA4-2743-4E38-8920-0330365B8CD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F108C1F-6AB9-40C9-AFF9-BD9DA7832B6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5CDD4C-EA9E-4F86-BF28-AEDA0490C75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749165-AC71-4FC6-A3FF-4FA7CBD8367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CE621F0-A491-4056-B44F-E34E410CB4F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286BDB-7A8C-4235-85C4-7E8FC022C9A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E45A73A-2B71-43B8-AE25-4C4917D0A17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866B8D-BD65-40CA-BF22-E8115FFD230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1BD608-D5D1-4B6B-86E5-42777CC58AF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8E9592-B2F7-4DC5-ADF5-255444897C4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505D672-7FAA-4076-B6B4-B36A760B8C8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3A138B-DD87-4541-ACC4-D65FE4E8FE7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C24885-946B-40E5-AC08-E4D81924341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8051CC-54C9-47D6-A084-62D422397FD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403E412-6653-4B39-A80D-9B49339EADF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69F36A-0EF5-463B-8288-E4ADA56A104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0DFC7EC-E398-47FA-BDAF-40BBF4024D3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E81E0B-AA89-4501-9ABF-0B45854CDD8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5E464AA-80B4-4D24-9648-370D610278F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48DDEF7-0C22-44E0-8674-E01A15AB9E8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9312CB-AA2A-424D-865F-0D837C0181C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9F59E6-C84B-494C-B139-A9CF41E2F98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1EF24F2-E6DE-4393-8186-3E5C518E77F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59FB80-8DF3-4382-89CB-1F1D05DDEFB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0259BA-5FA8-40E6-B261-CA782ACD089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14AA580-1324-406B-A7BB-34C244FB6C0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F96D98-268C-4E54-B3C6-7325163F0E2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7F5616-5CD7-4E76-A66A-A1BC40678B5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EEA9116-8AA5-4CDF-92F4-805D6593050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78DC9D2-A502-4962-A372-18A1DFDC103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0D78B3-5033-4C3C-99FE-74ADB9FBB8B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881774-F5C8-423F-AE77-CE4ED192B8A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6079F2C-E138-49FE-8B45-46548E72ECC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2897F6-A262-45D4-82A4-E6BAB995E9E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DB1039-3ECB-405A-8F9E-0A7B356368C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659C6C8-978B-43F1-A988-A0A46450A6F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A9B080B-EF9B-49EB-AA38-76D464DB45E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028E79-1B8F-43EB-98D4-2B03D61C1D2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AB525D-EFB4-412C-8716-E604769BC26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C799F3-6FFF-430F-AD74-DCFFC3270E5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508E1E-45CA-4658-8E52-CF6CCA2C765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BE56CA2-4C06-448E-8F8C-676D6456614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21861C4-23CF-4C6B-BADC-2783F2673D1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C1D596B-120F-4302-9067-8A64F70D176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8BC4D8-F692-416C-BEF5-D7FE86C3408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49D66D-BFF7-4EA1-B6C5-53A0A2C6486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1CBC4C-8165-4BD0-B441-5AF3591D393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96B6EF-4818-4C25-B736-5C741400042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FA0A836-3AA8-4122-A433-DAD170A5AD8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5EB703-0464-4051-B19D-BE3A1F5F59F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8B0FC7F-404A-4DE2-92CC-49DB29F15DA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B3CE0C-E372-4CC1-BF13-555221B985F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919C4DB-5A08-4138-AECB-EB261C75F74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AE3A47-C221-4951-A7B7-F3A6070D574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86D58E7-652E-421D-AE60-3916DC13F61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C6F3057-C85E-476B-A5CA-BBCA8FB0446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29BA85-EB0D-4E6D-9E76-AF6011245EE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335F23B-24AF-4736-9B3D-B6BEC108795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C7D025-7BC9-4AA9-A6A1-8A9D1C5922B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ABB05F-B2EF-4F91-9394-377C07D1CDF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FFAF5B-154C-401A-BB0C-194374F5EE1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4CC0216-81C5-4FF6-899E-B99BB49FAF7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13A845-5FB5-428D-9855-7B79CDA3821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61FC96-0D56-480A-9C18-C9C0C1AB8C7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62F00D8-E810-49A9-AF64-DCA9446AD70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F8EA2D0-D775-4EE6-A899-5100248B540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7F70804-CEA0-4673-B8AF-4D8C613A8C9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E001D68-27D4-43B7-98F2-4F4FD8A020A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A31CF81-831F-4208-BC40-EB421F1E0C9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662D9ED-7397-4C81-8383-2143C6A83DE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2D4EC2-0BE7-40F1-9540-F4084E01051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DCD562-B6E9-4D09-9027-5ECB3FBB986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4906267-B898-41D3-BF8A-008BB03A6B2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938658-BF98-4371-B781-6C0CA64566C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599FA9-75F0-4C5C-AC6B-A047AB03C1D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1FE560-ECD0-4ABB-850E-A4E02F9CC0A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9CFD24-0799-4FB8-98D4-BA39713EEC8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4199168-8D19-41BD-8CBA-B0E2070C6FF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9953F5-2E72-493A-A15F-6021F325803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3D1001B-D51F-40D1-9F36-E71D5EE4CAB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314EE99-38DB-43E0-AF35-3AFC77B8560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F16950B-D301-4816-95D2-18BF6ADDD8B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549A0AD-2E8C-4E84-8824-B89040EDB54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F57451-03A6-42C2-94B2-AC9088727AC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5440BF6-24AF-432D-ABB1-2CA0A186582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EF633C-2E6A-4242-898F-45BB2D67B83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809C05-3494-4CF3-8D72-C962A15B51B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1D9D091-CBE7-42CD-BC63-1E2820DB890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76232E-DD3B-4D94-AFBF-CEF04C902C1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6E04FC-3AFF-445A-929D-CDF1CE272DD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70EDBD-FCD8-4553-9EEC-F4AE3D62231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E511C9E-95EF-46B8-AE0F-6DD82124B29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8CB1CC7-D2A1-4124-8F97-BC119031F59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6BC220D-FE17-4466-92F2-EE14B836F0C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6BD40B5-F1F1-4B37-827E-AE917511D67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04640C-2577-46EF-8FED-1750B86E854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748DD4-1C57-4F87-974C-81CCA652D9D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4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6EE2B5E-0CA6-489C-BB8F-30F9E80C338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8F9D26-0221-46A0-9CF2-A982F3DAAD9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5F60E2-E3E2-495C-B690-F6C228797D7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9BC013-526A-4807-8EF8-B24517B7754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8336D7-4834-452A-A187-A957996D9D7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447191C-F15F-4282-8362-027B59B4ED6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F48D1B-ABD6-4505-A021-8B44383BA39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7044A9-B8A8-4B62-B423-7D42E717BE7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2FD73F-00CD-49A2-816A-D598863F08D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114E75C-EC58-4578-B1D5-D004A65E4C0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D30678-0921-47FB-A104-5BA134CC5AC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A4716F-727E-42A4-AE8C-990F636563F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02F5D6-7E28-4437-B85F-310E30B33A2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54D798-F47D-42B5-94AD-CCBAF0E66E8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A851BE5-CCDA-4825-9EF9-2C1310BA835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6AAA192-79D5-4824-A755-87899872FA4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868554-AC8A-44F1-BC92-1B44B6C4A02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A9C2FA0-12B9-4171-9116-32454983E2E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950ECC-AF00-4670-B884-6650B21E7E6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9B749E-77A4-436C-9456-637FC803313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D1054BC-85DD-4463-95CF-B933535B050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7EE73C-42A1-4885-AC40-6DE7AE93CED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019ADA6-C6A9-4891-A037-2C5C0832284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F064390-54E3-4849-AE9E-C25939D0BE3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55FC588-8408-49E8-BA16-4133865C85A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45D6EF-CBB1-4DFA-91CE-C68F9521F46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E23F81-6359-4656-830E-5FDE2D31000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E87CEB5-D186-430F-813B-CC6F1710769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6BA1E5-3581-40A0-90A3-551FEA8FCB9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0B6E9E-EF65-43AB-9ABB-0044253518F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112F227-9C96-4CFB-A643-F87780B7329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355B0DE-ECED-47AF-83F5-C6CCFE6F714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7403135-AE9D-441E-8628-245039ED88A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062EFE-C03A-4773-84DE-D8D076B3A16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1568942-70CE-4A65-AC90-C9AB0D63745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4D44B20-4788-447B-8B2A-FF4DA4482EB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133B9B-8F60-4FA7-B341-689C0B863CF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9E5962-D769-4EF3-86E3-AD57DC6ADD8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07ED65B-CC1B-4EF8-85A8-75E03D57015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4977D7-FB06-49A9-86B0-FBD57D0D711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671263A-6AE0-4777-AEBC-318D564FE11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068E72F-FE1E-452D-89AE-29E7AD79534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FFD97EC-A2F1-4BB3-89C6-A35C955E06C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165A860-6264-47A9-B20A-EF0CFD506D7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A8CA91C-8F8F-4CF0-A187-DA87EAC6513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EA8F98-1EA9-446E-988F-4851491963B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12D9C94-3AFC-4138-B9C6-2801AD56BA0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82F8FAE-33D9-4FC0-AB8D-6F9E1D8F8AA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B55D2A-2C9B-483A-8B23-F30091BFF3F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9BB2A7-1EE2-4269-AFF8-A294C4D89FA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94B86EF-45A9-4A0C-B3BC-0B16523455A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AA3CE0-A5AD-4C9D-A75B-FD71874D41F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7E6C097-2DB5-45BC-85FC-0430FCC850C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C438BF-FC15-4ECE-8141-F4E52163D91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0291DB-AD22-4414-A032-E32B22DF959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A22C00C-1C71-4422-A5A9-C0CC65EB74C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B3582CE-9BC5-4F94-ADAA-5340B6BC7C8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0AB4418-832F-47EA-9B22-BC2024F2231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FCFB19-1551-4D5C-A9B9-44E29CE0300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C3735B-C797-4E7C-94A3-528BE70B44B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A01839A-10E1-467B-BAA8-BCA16D7E7C9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FD7D552-D175-4226-B68A-AC01171224B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A80656-58AE-497E-B9F6-BDB24588C70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E94ECD-9D5A-4AAE-B239-8F8D7C1547E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A991D2-34B1-4F29-A779-DA1A1699DBD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836917-0658-4F32-8334-1D1CE7D1FAA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2E6B868-5CA0-4661-84D0-1EBE2EE6805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415998-D009-4C5B-965E-C60F5A88EAD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4FFF040-680A-4E0A-9926-F03EC6EE5D7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12C0007-74F6-4E14-996E-ABA738795C7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447BBA1-5DB9-498B-A124-31F4F93C3BE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D16F36D-6AB4-431B-B10B-E4176F2A1D3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A81DD44-0FA4-414B-92B0-C879E362BF1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FC35E50-383B-4F20-AD17-72503FAF166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FA1D1C-D113-48AD-96F2-318D43EFAD9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4A3005F-9A55-492F-BC1F-520CD742370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748C88E-830C-4CAA-BD32-6110AC67C25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F28E30D-E217-490B-96A2-5B3BEC0CBAB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46E54CA-748F-4447-BC86-DADFA3FFC2A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D4A9AC-2D5B-4E0C-8565-713DB1E9E1C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8EFD64B-A1D1-42FA-A0AA-D1B94C6AE10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71D9E4-7F53-4B2C-A434-49ACC8CA3ED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EE8F7B-BDA9-4541-A311-BD5A8AC2D14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0A2AE1-ABF4-466F-BEEE-77873A617CD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CCAD56-AB0F-43EE-AAC8-B9F4CB5FFF9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9DB0E71-5EE1-47A9-B117-1A920FCCF10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A1E2AAE-2686-45B1-87D8-457AB9C88D5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8E30638-33E2-470D-A4CE-471F09A9412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A8F665B-844F-4656-BF87-E1E2850C191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710AE2C-ADF2-4312-8246-FF83AC1EC28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FD5216-B317-4EF2-9B35-B74AA55EA8D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2484B6-4293-4651-8B4C-39794D5E41D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575DB55-C94C-4C3A-B342-6B204C92636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A44BD1-7DCC-4277-AE3C-7B2CFBAFAB4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8B42A4-8D28-45F9-ABC0-3DE6754E5AD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3720267-4E20-4200-950D-53D1DA6AE0E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A0B11D9-1B9C-4BB7-A271-A7C8C13B3AF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03644C-E72A-497A-83E1-7CD31E9E401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42BF12-0F2C-4D8F-AC68-5996502F0FE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8F46303-EA6F-4DD3-9599-76437975AD3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5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D0EFC0-065C-42CF-9239-A17CD3CA742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86A9824-0057-4939-B8F5-FD4B7626EFA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A275444-F90E-4EA0-B0DB-80BE672BDD0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06796EC-C9F5-4604-BC3A-C4DB29C48D9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DC20B2-A6AA-44BD-817E-8EE9ED9879C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13FEEEA-8F00-46F8-8299-6DF988BD268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FC7C93-54A5-48EB-9F57-80B6A66C9F7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EEBA88-0194-4024-A5A7-F979CA3E8B8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46A227B-8D54-45C4-939C-8BAD21E39E1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741F99-5197-4BB7-8C2E-8F569ADB30F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9E55895-8B0A-4C81-A5CB-89DED411879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52CD40-F8B0-4F99-8BA7-B9536C3EC73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296ACD-F131-4E16-BF66-654B448E76E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AEB3105-F115-407C-89A7-B2C453CECAD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A76C66-EBA3-4F4C-B488-10BADA2243F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797DA8-3957-47AB-9F08-C598A02E5BE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E9DEDCE-6C5B-483C-88BF-24B24D312E9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783741-8E23-4ECA-A3CA-78ED0878F2B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21E7DB-70A3-41CD-BD4A-D716BAA87E1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C868A2-FE3C-4CE7-8EE2-45F3690E779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A20961-7673-493A-8F96-9CDB0853DA8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BECB4C-5A42-4F7B-B142-3ADE417B018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A35F68A-5E1B-45DD-9EA3-D4F4534D71A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77922E-8235-4081-BF5D-697388DCECC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0445CF-F0EB-45A1-8B51-48F856B7FD2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14740F-1067-465B-897A-522559628B4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AE8AA57-CC80-4281-BDF5-200F442EFA3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FA77C3-7DA1-400C-94E7-BE758522C29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94D366-E3E7-4954-98ED-B79EFA0D041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301088E-F341-42F0-A23B-58BE7080D81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BD2AC9B-A345-443B-A413-2BBB07AC432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4FF3AAC-0F03-4EB7-B2BF-3E2F078981B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7A51FF-DDCB-4502-AE14-309ABF83CA3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404A008-390F-42C7-9470-4A001738F91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E63A882-7E7A-4B53-9329-6E1E1BBE88B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A44F09-01DB-4EC1-B0AD-166C6E4389A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2E028F-DC29-4F7A-8ADF-DAE43997E3D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348FDE-AC00-4F54-8C1F-A8873166FF6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FD22949-A47A-42B3-807B-E6CB0F08A5C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17FECE3-E092-4831-86FD-00C21AA6980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381EA2-8FFB-4CEA-AC0F-58F27A83BA3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672C28-7141-4DD1-B450-01259C50C34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0D82E3E-27B6-4B72-94EB-77B0E4D87CE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6B8585-030A-4817-AB16-2AE954F8FBE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9F09B7-EDC2-41EF-A7C7-802E67FE418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54949C-1EBA-4E94-A064-EC0AD38C053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D126643-43CE-4672-A67B-86B30E8BB3B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3486D92-90EA-4658-A965-B8431B2220A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AE5640-1418-44C2-83D7-77A4655ADE0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BD02FE7-2339-4410-AA2E-7808E07BB59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4832473-793E-4561-B817-DC3DBB9A1E6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D49469-C542-4DD0-985E-9F50A240DD3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B8AEA3-5514-41BB-AB54-725E0C25B74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1FFBD66-68E8-4E6C-9EDA-A9F7F54B26F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8915184-E25C-494C-805C-368643A4E82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0C84C9E-DD99-4B5E-B530-4FA2E0B9DB7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1E70B92-9AE0-4C86-A2D3-B2E8482D929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013D053-F0E9-442F-B81C-F04D2A3ACAB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8A684DC-467F-4BE3-8DF9-7CEC5D175D4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1CC8CC3-10BF-4EBB-ABFF-38F2D0DED3B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A52358-44B9-4EDD-96A8-E00980E7A4B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AE173CD-BAE0-4809-A8DF-CBEE20B70BA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478350-17F2-45C3-80D9-8E7CE3AE2FC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A2274B4-CA41-4142-AA1A-E87A1DC8E02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0619ED-0880-4A2D-8619-009BA13F75A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76FE0A-4FCF-4DD8-AD3B-7599748D631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FC5B8D-C7CF-48EE-9296-110F48AC355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D64F17-9DD1-419F-A3C2-BCAB4379707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162B082-CD1A-446C-B9D3-059ACD6205A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0BD4AA-A18D-422A-A15E-970B9BDB783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A3D083E-847D-4FB3-904B-38465259C68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ECCECF5-E8A9-46A4-9723-89DA724E3E6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A57C5C-FA3B-4260-ADC9-CBC293564A9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DA00335-74E4-4191-86C0-9BE4FBCADCB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FA6080-EEA9-4125-A225-D997FD90817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35452D6-2858-4DBA-8796-245A0C80C84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DC3F5D-F3A3-4C32-8F34-4304F5D68BB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A8C8C43-77E6-4949-8258-1F3CC42FCAB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5B24A4-F4AE-4225-8531-A42C5A8F8B1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8F0FBCC-FFE3-4980-8CAA-B441C467976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D12E0D-76A9-40EC-A95C-3BD352B96D3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1016242-7990-41F6-AA4B-BA69EB92C52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4A5CCDD-0E35-476F-9468-B1EADD9CCC5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2FC599-D168-44C5-88DD-0FD1CDBB666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37186F3-2F07-4BCC-A374-14865FACD23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1F041C3-F1F6-458E-850C-35F9BF2F10E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D5A657-4F44-434B-882B-D3310CD76B0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E6EF7D-F9D8-4EEA-99B9-AED88B2326C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A465630-F638-4EA8-A17C-29463C21AA8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F863CF0-20B6-40FB-9B9E-96B27B61913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437E9BF-60EB-48FF-A61F-568F917C70E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6B96D4-8C5F-433E-A0A4-CDDBA18EEA8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137243D-EC0E-48AF-9608-B55C2183CCF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D99EB59-C244-4561-AC3C-49ABCEB0E34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47F5E96-B5C7-422D-B30E-FB637BBB19B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0E98118-C349-40FC-B58D-803D5102F37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8A05BDE-83EE-4A73-B360-D8640A11D8D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6D02D8-F2AA-4BA7-9CD5-B5205F06169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A84E33-F8CF-499F-B76A-765DCD86BC3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84895D2-AD9A-48BF-9A10-5FC2FCDDE4E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6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71659CE-96C3-499E-B4C6-C8793CABA28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FFAC6E7-3F8B-4275-9DAB-60112586812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2BC9BEB-22FD-4F44-AC39-EF05330F90F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3BE01EB-CE62-4740-8BE9-7F524682AE2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09C3251-DA90-45E9-BDCF-AC78CD87234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A82B88-BCE2-435F-AABF-1280C062B63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8617DB-6914-47F3-8498-34A542CE611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C96B97-01D6-4074-B224-EE2228BCC7E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56F9D4-CB6F-4EE3-B7FC-DD2E64538B7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B82EB9-F618-429D-B8EB-8C76394651A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CD38DA-6C66-4436-B1A1-DE1104BB855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6F7C594-F056-4013-A968-36145CCFDDA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3EC6FD5-2D17-4843-84E0-C7F8533C88A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D6C4D2-EB2F-40A4-9B25-AFD1571A37E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7B6E203-092A-4807-B333-21822634FA8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0D1669B-7325-4653-A1D4-04FF7DAB833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4CB47DA-FCD2-464C-A229-4296799F75D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DE5CFD5-D319-4C44-B1E3-CF0FFB626A0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8E813A2-2CE5-4716-9B1C-989BF1A82CB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9B16100-6F86-4F8E-8FE7-A4DCBA891C9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2BFF8C9-079D-4895-B39A-C94B3284174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A888D2-6858-49BB-A191-A4C7E45E243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1B96FC-1CE4-4A6C-BF03-428C84EE4D4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ECB329-2AC2-4F6C-9D72-6858A8FF2AE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6288E7D-015B-44E8-89D7-66D6C985905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2C1636-49A8-4522-9051-A7C68924C03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39124C3-4E30-40E1-BB23-BA3E1B5665D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9428290-43B4-4D12-A12B-22562157DE9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416E71-A41C-4D85-AB0A-95E49510B8A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E51B2E-A218-44F7-9EAE-EA4D77866CC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87D4ED9-5D70-46C0-AB5F-DB03CBA1F26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AC5CF3-1DAA-401C-9407-8F4C85E1312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4B33981-C3D6-471B-A179-4E266178FDB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711048-973F-43CD-A19A-5E9F99ACF57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39937E-9FA9-499C-8996-675E1984563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668503D-001F-4592-97C1-754FF2634B3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A5CF89A-B883-4168-A23B-7BD4312DFD2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1527C3B-A501-459D-B1C6-4ED851F4C16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BD15D6-677B-42B7-8D10-2A99B2E6619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B4708A-9AE6-4612-9A16-3978142DC27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ADAF2C-B913-473A-B3C5-D976AC679D8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9B05F45-10C6-4348-8656-C6E06D1359E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EE2522-0FCB-4CDD-89FE-CD72642E89A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65054BA-B2F9-4F1D-B633-0C344194DB1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298BD70-1215-4644-ADB3-7D6F7A83548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B6D82E-3748-48A1-A109-20025752E7C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921A81-21FA-487D-98DA-E5CE5C36203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741A995-5789-46FD-8E72-8D179B1689E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C17120-6A0A-4EEC-BC16-72E866DDCD7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29BCB16-56E9-494F-99FE-577D71B6FA6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6C6C1EA-86F5-45D1-80C3-901115B0DC3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5A3FDC-9840-403F-A4BC-9707267B552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D076D5-8E1F-4F6A-BD27-C3B701B6CA6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6DB234-5872-4E06-8569-B8A0CDF7AC8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C7ABFA-4ABC-4F0D-ABA6-2BB3CA7B38F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22F3DDB-C831-485D-9FBD-C5AE6829D62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78E05D-5A7D-4BAA-B285-54D3D551095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571593-A38F-4BAE-BD97-15B216366DF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37F6868-BBB2-402C-8D48-53E6AFAB594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1016E6-F60A-40B1-B1DA-E5EF0B2037E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17595C2-486A-43E8-8243-CF264B3A30D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8E9686-E92C-4582-BB13-F7A82AD4751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BA7755A-4B6E-4CD4-9C10-E762246B1DF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090FF80-EAC8-4965-8A9C-F96EBD57269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F4ADD5-10D7-43DE-9661-1D29080CBE2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594BACA-FCD9-41D0-899B-3687D243A64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8D94E99-A5B3-441B-B9D1-7635D358B77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7E00C79-829B-4ACE-9532-C2D64EACBF5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CEA21A-F68B-4FF3-B141-ACA1CE82003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84C163-0208-44C7-A332-A7A1B62FD84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88E94F8-6DB6-47EA-8ECB-08A8925A538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BA9D750-848C-499F-985A-61CFD551CC2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018D501-FDE1-42BB-B20C-2133465FC5D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7AE3671-2BF4-46BD-AB6B-804A5CCD142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EBBA30-BFA3-42BF-9537-3AD79B59CCF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04867E-B223-4294-905E-12A4E1C6540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276307-67A0-4C38-9208-C18EE77BB3D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AAB41D6-797E-4830-BA9D-2A7DF252F0A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1082EA-27C6-4401-A6B5-0E91D92604A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04CBA1-1338-40D6-9F7B-5A9EB285489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3EE796C-AEBC-4B8F-BEA2-193C95043CF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5D0521-2189-4B84-88C2-984195178FE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8C676A9-F862-4152-B3B3-2709A26F63B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F03E82-2F26-4C2A-905E-CED7E20B28F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6F8B4D1-7846-4D5B-8CB0-6C59B091BE0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E5F49BF-6D10-4D29-B923-113E02C824E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764125-7184-493A-BE54-37BB6CE803D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287C0E-0A6C-40F2-A420-5196F3159F5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B9B2A7-7748-4BEE-95B9-2DD96D60D0C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36DEB1-EB9B-4E16-B7E5-58C679D4450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E1057C4-D4F9-47F2-86D6-C4765AAF60A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00964B-7B0E-4342-9C58-0EB4AD0ECD7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919745-569D-43E0-A501-A637412C2C3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D87FA4-CB6A-401B-AF99-8D61B05C33D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5A4C0D-C97A-414A-996F-E6CEE4188DA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F486FE-1CFD-4271-9041-34B9165866B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0681D39-D70D-4F52-8CB7-3D5D52E3630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5C1DEC0-2A91-4124-9BBB-2295DF6B315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102CBB1-9285-4326-9B09-C810D6D00F3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D1680D-E66E-4F24-9E84-2AD6A600AEE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7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8386F45-E491-4793-A733-B769C064851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640832-B4BA-4361-B3AB-810B53ECE8D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909AE6-E161-45BF-9E10-1A40F6F48E5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82C8464-1CF8-4AAB-AA17-7359E342071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EC9F64-5507-4305-8C13-7B988337340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89D235-C4E5-4D9E-851E-C96C8A7CD09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F8ED148-ED54-47BF-B55C-69FAD94E33B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110E57-9153-43DA-B33C-ADB24434034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272EB3-AB51-4951-A453-064B16CC2B5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28F4C1B-DD4F-4A98-87A3-208ED65C214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9B79BE-04CA-4A62-9F09-A3F68A1268D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89FC50-36E8-495C-8706-FCD7A966B88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AE9596-4AE9-45D9-82B3-B7DA909835A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9535624-E5CD-4DF8-AACD-F7296F3E713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0D87307-BFD8-40E8-B6C8-D64126A45F0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A005311-2C62-40D0-81C2-2DBDAE04561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516B2F6-34BE-410E-B790-66EBC76B2FA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5892E0-D2C7-428D-8CE4-D799FCBFF3D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1EF3E5-1317-4010-8A2F-F809426BF58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1B4A229-B397-40A5-B737-46E55070651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D638DFE-5EA6-439C-BA32-41E8275185F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8B70203-10B4-4A90-A4DF-C6139199FED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941BFDA-A0CE-48F2-B053-48D2A057779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706E82D-48A8-4BC1-AAED-A437D822AF7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9937C7-EACA-4DE9-A198-3E74B151E1F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68EE95-E814-430A-A284-C18A9CBDB86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BEDE9C5-9965-4CDC-9C2B-60E9D3E2214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596B308-A7C5-461D-A81B-5A87468A18D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5558962-34BA-4C55-A964-75C0E17567D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A9B7C1-2F91-47F5-8507-26F467CC2C8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F94492-8EE4-4FF5-B20B-A71F7FB08AC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B20301-2411-418A-AFC0-BF8762AA2A4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EA8799-D55D-4248-8795-7C0B791D8C5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7DDE081-B825-4418-9C70-A0E64678DDA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8F0040-F6C2-4791-A71D-B27BB304EEF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13FD2A-D502-4BB1-8108-F1084D628AD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A211E55-63E1-409B-B79F-1C97BD9FCAE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DCA733-1645-4B28-8378-36C3F88247A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186198-616E-4F78-B9C4-D3CBCA68323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AA822C-EC5D-4F5E-99DC-3897120BFBE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03D76DC-5505-4D4D-8942-37FDB0A8030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527E4F2-6924-46DD-B7C6-676F543DE75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E88D99F-CA54-4172-85E0-8BF739F2A97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C7E27B-3B53-4AB0-8A58-10EE2C3E320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BF9D94-6028-4667-9818-FCE00B48150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86E016E-4DEF-43B8-B17C-96B10E1AF07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90C5A0-7CA5-4368-9A4C-85D1E96E6BA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CEE6157-23BD-4E3A-9D0D-B272409C2EA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75488F-A128-40F7-8AFC-6146A7C8B26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08ABBF-0979-4482-8716-7E023A6EB5C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CB89BE-78B1-4034-88CE-1D313475498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B4D43F-3DD1-4EBF-8441-E534E7D94DB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C2762A-5FD1-4AA3-9170-7F957E50D34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D50B862-E7CB-442F-90F3-D341B733DCE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46ECCE-66FF-42E0-B189-4E8DE67CFDB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AE6455F-E488-405E-989D-FF743B94D19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EC729D4-A7BB-4B9E-A591-EA4BC418493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05B62B-80DA-49A6-947E-CD07CCB103A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D873ED7-873E-4BAC-83A0-A8B70CBCFD3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AC12F2-17D3-4FEE-93BF-20D8A63FBAF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67E124C-4457-4EC6-83CF-F568FEBA423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89B0CAE-101E-4257-923D-EE86D250E83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8F6E0C6-DDB8-42A7-9116-7BDBC231DAC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14C7C3A-E1FD-418A-9A4D-78C0125BA41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3BC560-B2C3-46F5-9586-27A19035B24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94DF5C-2F7F-46F1-8086-B159557A1C9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8D99D2-E5D3-4A94-AED8-D49F3F1163E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6BA13E6-159E-4332-92C9-EB3053DF595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9DF69B-E35A-4514-A4FE-6F16B077A60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E61003-7E11-49B1-B73D-056F51F422D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3164CC-CE7B-4E51-9E0D-368F72C1CE4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02054F1-2F62-4890-9818-D4EE33E6CD7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43A16BA-D3BB-4BF9-A635-511FE370EEC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E46AFF-94E1-454B-8919-E492591CF46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3F94635-537B-4A28-BA8D-D04B500AD1E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DF3241-5BBB-4F9C-8C5B-D18BB8F2CE4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D5B2AF-8FAD-4A87-836D-FDA342924EB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9DC047D-AFFF-46CD-93A2-64A5FB11971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9DEDC4-4DBD-495B-B8E2-CC3F0F69963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6AA2BE-F018-4F53-80CE-51B1E694D49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D48A83-623F-49E7-8B07-926D785836D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C6FDF9-027E-4A0D-80B1-6683105BD67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CD7190-4109-4E09-B86E-8349EC9895F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B5AD128-2F1A-49E9-9F8B-C1AE98E61B0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0226E0-F910-4031-BEE5-7CC47440F0A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95E3FE-A14E-4597-91E5-A6C1224EA2E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324423-5CFA-4472-B88D-E25DE325C63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09E92F-3E08-4B9B-AF2A-9AD0CC50BF4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C940CB-EE01-4E15-BD81-73ABCB7665B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3C98E2-1D7C-49DC-BB0B-B6346D1B3E0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EB89C8C-D94D-4209-8B23-33AF537D82C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F14E36-3477-437A-9CF3-EC229D7BB1E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2D2CF98-D920-4AD7-B33F-7DFC94F264E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DCD3AE-EF08-4F7C-8B74-EF665C832A9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8B1655A-A135-455B-AAAF-0F6B1DB648F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85686F5-E2EF-4855-9086-0BB002360D4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4B16D5E-8EC7-422D-929A-FC4F9063044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F7ABD75-56FF-4EF5-AEDE-CD336CD8FA0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B2794CB-0C74-4256-9465-3060383D5F5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DC4667-09C1-4BCF-BCE4-2DEF44A5CB6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8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03E7DC-9B1F-44FE-A36C-E3601C549A9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9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B35A0A-1658-46B5-9A4C-43C8E24E9A9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9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0CCB71D-8F57-41EE-92C4-8FDE4EEE965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9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84C4C7-00E0-4F60-B945-ADADDDB2761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9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30D379B-9A2D-49ED-87F7-94A896EC6000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9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059E45-9A76-40D3-A2C0-99AD59E7ADE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9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5EE504C-EB1E-4AAF-9CD3-9DB97C9F0E0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9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BFA0ED-970A-4D7D-BE3D-895C4D386F7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9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A83668-83A1-4128-9FF0-7D0A5EDC6D7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9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CF78664-E2C2-467E-A5AC-36BC41E5495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9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EFFDF2-9118-4F47-9D81-9F483C031EB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9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395FF5-EA2D-4BF2-8E97-D9B29912664F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9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68F8323-D5D8-4135-9C2D-EE410BF58D0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9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FF0FD7-511F-48EC-B330-E746BC44B5C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9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770D54-243A-4035-A190-63E307F07A5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9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B93826-2E43-4B5E-B2CC-C7C8745166B4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9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F9786AB-94B6-4443-9EC7-77FED6F6DD4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9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C109A0-D413-40DD-9B1B-B50FC04D36A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9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D0DE94B-AA46-45B3-AF9B-4F53F300676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9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4C93E5-7A07-4C0C-A53F-B708B07AA4CD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9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F4EAF6-8205-4118-8812-8B24FB40F16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9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EBE240-7FD9-46A1-B733-3C635770C3C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9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1E99DCC-6722-46AA-84E6-9CF38FBB45A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9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EBF943-6ECB-4147-8814-1D7EF7EDD8F9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9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6D3902C-353D-4BA1-A5F9-ED9405BC3FD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9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6D133C-52D7-4401-8F9E-02FFA9551965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9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12F002F-026A-47CD-9685-89414E858E7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9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3B6CCFF-B7F5-43AF-B609-04298777B758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9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933C4B-A963-48B5-B172-ED4100AC0EA7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9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89E488-C247-4B52-B85B-6A6E3666847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9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526254-538D-4A1B-B7F9-F9A98AA6CA9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9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D8CD7A8-765F-4106-A892-8E915DF4C1E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9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BABB61-333B-4B4B-9036-4BC801C388B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9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2DB6B6-6CDA-456C-BA70-E16A25DED67A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9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08042D-5C49-4422-8CE4-8E871EF012B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9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4AB8695-55EC-473A-91E7-2A77F222B19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9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DCC6426-83BF-41DD-ACF4-4CA36636C6C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9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8B8C98F-23E1-4A32-BF8D-43FA20243B0C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9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14008EF-CB26-489D-9D30-73231CBAF38B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9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CA8AF31-23EA-4C59-BB61-CE40264E8BA1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9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63BFBF-4D59-4F5B-A354-3D7B12797FA6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9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F41E433-53EF-4580-A583-576E0E900962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9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8F316A-EC59-428D-A435-D2581773FE43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106680" cy="219221"/>
    <xdr:sp macro="" textlink="">
      <xdr:nvSpPr>
        <xdr:cNvPr id="59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A48166-6BC0-4A55-ABF2-B4F7A80E928E}"/>
            </a:ext>
          </a:extLst>
        </xdr:cNvPr>
        <xdr:cNvSpPr>
          <a:spLocks noChangeAspect="1" noChangeArrowheads="1"/>
        </xdr:cNvSpPr>
      </xdr:nvSpPr>
      <xdr:spPr bwMode="auto">
        <a:xfrm>
          <a:off x="7087721" y="366432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4AB354-1487-49DA-85FA-12132948D6E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AB633E-A476-4C68-A87B-EB8F798718F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1556666-CC7F-4FCF-ABAE-1ADA0DDE36B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249DC5-CB54-4DD0-B7F0-79097C28A7B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884ACB6-DF30-4AC1-B680-709D4CDE964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0098F6A-2F8D-4AF8-8511-ADCC099CB45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458644-32BB-4ECA-A717-6A8991132BF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F4C937F-138F-4FB2-BE98-F336351C3FE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8AA11F1-C73C-41AD-A3F8-C35CC673DAF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507209-7024-422B-8043-6D6D3F769FA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8DCAA3D-29A6-4111-8826-9B7DB4A3680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19DA5C-F18E-4A0F-BAA8-6E6F516B670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F7FE42A-BF72-4671-9A4F-5E6E508E94C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B84EE0B-CF46-4961-AD6F-65C51A24E02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2A1D33-CB3C-40BB-B46B-8E11C787951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8558A9-E148-4756-8A22-88F1E2FDD2A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CB82101-0D59-4C8D-AFC6-BD27F723EDE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0420DB2-D702-443E-8385-D9579E29C8F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15588A-8946-4228-83AF-B38A4BD63A9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A93B679-3CB0-47CB-BBD2-77DD21D3387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4E24A9B-959E-4494-A376-4F8A912B0E2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D59A1F-D384-4BB5-AB92-61EEE47EEB1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485EADD-C2B6-4CC2-A7E2-1421D34AB32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C37B3C-08A9-4742-8A10-DC859F54835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C9C466-B428-425C-B1C1-A2C2447C9BE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98E61C3-E809-463A-9834-1BFC433C0AD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AEAEC01-5156-40C2-B031-3CD41751D97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CF0B2E-6A0A-4337-9A94-41EA0BC199F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6BE9C6-CE09-4E2A-BB82-7F195982C3F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4F1545B-6EF8-4079-B3E9-D2538083852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4493D29-C63F-4796-AE31-A953135DC70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A93862-C975-4FF6-BA42-F0616FAE88E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F530283-CF35-43F0-89F2-FEB2F6BDB19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1BF435-E737-4A73-B2C3-68C66495E5A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C23F18-9A7B-4781-8BFB-B6515C0DC24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E2F57C-ACEE-4D20-9A8F-9F6E39594D6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2C86F2-18F8-4C88-BE0B-9AB854FD0E8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C69E901-AA19-49E8-B334-97F7D517091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69B8DF-FBDF-4A46-BB94-FA85422EB15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E9C572-3214-40CC-8D33-7B5BC0201B3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A5FC13-59D2-4D57-B6DC-2E227BB04F0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91B326B-D467-46B5-BAAB-42B06F8A259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358FFA3-19C7-4180-BC9A-5206FFDC006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2BE945A-045C-40C9-A119-33A586B51D0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09D8BDA-F357-4A5A-939B-C0E109229DB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BADD0C-6EF0-416D-B21B-12CCFF74887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1E97B81-3C90-4B26-85C5-4569ED0D25B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AB0B99-94B4-494E-949D-4AD337B0F59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E60D59-5BE8-41B3-847A-E04FDC0BD06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8EF6AFC-9CE2-49A6-A766-B74ECFA7DED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3C0689-FBC7-4DC3-911E-0ACDAE5F7EA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F54BB50-B51B-4CA8-8764-511741D15C7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E1010EB-0389-4114-88E0-9B0A3A380D2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471E5CB-0488-445E-BEEC-E1369CE5E23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763614-392B-42D2-8306-E33FFBA1499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D1D69C1-729D-4AED-AF2B-9B585190553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241A606-85D5-4F12-9E2D-097289332E3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0C49002-EFC5-42FF-AADA-D8F7ECC2874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88E4106-8FD0-459B-83DA-B873DCD65C6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5CA359C-9E93-4660-B401-C05D45E5CC7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A6B9993-AB9F-4BFB-B4AA-BF02F2A4760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876C62-2B8D-41ED-A2AE-AE230EE2306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3484F6-9394-439D-8D7B-B9B895666D3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66ED96A-86EE-4C46-B72D-527A9D6350F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F75282-E391-463C-8FF6-1F0EA01A4B2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7BCBDFA-BCD7-4A05-AC90-058A218DF01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806A49-FAB9-4C28-9F34-DACFB481F11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171D30-F889-4AB3-AB3D-873077924AF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7170C8-D8E7-4ABB-9F05-B0A83EC486A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16AD8DA-6E91-45A0-8594-15497CF30BC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ECC90E-DD0D-4E48-804C-35FB0D93F0E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9DAA5A-86BE-48A5-84DC-9815678C840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198F96-8CE4-436E-B000-913C46B5A12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0DDEB1-9B4E-48EC-968D-1E7CDF0C146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3C094A-426D-4B8E-8AB3-586429718A0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6CDC11-6840-4D30-A205-5BC77AF807A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9EF72C-E128-4D16-83E2-4BF3EE9C4C2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93873F-0E7A-41D5-A785-FEE0739EA22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03D7C25-0973-4011-B357-147760CFDA6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36E9C2B-F75B-48F9-82DF-BCADA13BE9D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47EC59-F243-4205-A50E-87147C95A9B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E81AFF5-FB3F-483F-B883-506145B7EDF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2D951DC-A9E0-4922-9912-9CCA42A9405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A3D3677-E2D4-45B6-B5AA-6AF4A7496D1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1E56BF7-0A11-4CFA-B753-55984DA25D9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6F27FEE-7EC8-46CF-9839-02621F77DB8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EF51BA-4EAE-4495-908A-ABBB21A385A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126A8EB-3B32-4985-98DC-BB3E37312DB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8FCBBD-12F4-4484-B31E-3D42D94161F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3B52C6-276E-4B84-8104-024BD5E7994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7D491A-1834-471C-86A3-6028C134B27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DAF61D-ACA7-4FA1-A57F-C74E0660F07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FDFAE49-932A-4850-B623-87D79F5888B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AA6F96-B4AF-410F-A3FB-590A868E5E7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0EAAFC0-4349-4D19-B733-8835859280C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BF2A06-EA89-47DC-AC0F-5FBF5ADCFA9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AAE10F-40F9-49B3-BD70-132D6E0465B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1F5D2B-ED63-4072-AD2F-1A901B1FFCA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B65E74-C09E-4CC2-B6F5-D0BA6C75287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4EB45A-79BC-4866-BA56-07074A7D13B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9899F84-5411-49CD-A6D6-2E23667F40D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6F767C-4878-420F-948A-C3F23A3EAA4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717581-042D-408B-8BAB-293EA42B560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FFCE4F-8313-4137-A86E-BE2A32FEA5E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CB45D1-93CA-48CF-A0F3-8DFEC773411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3173111-F26C-4D5C-BAEF-63182095852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C930B4-59E4-4CE8-B960-5DD976D9A0B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64EE336-D5A9-4634-92E8-81EFCA34727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E5A748-4F30-41A4-8A63-EE6013CB15F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DB8A84D-78BE-4C56-BFFA-666379C0654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B493EF-88B8-4C36-A974-BA49CDB5C00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DB4E7D-34C5-4A5D-A461-F8C29616D3B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88C1C6-7A43-4A88-A588-ADE03802AB8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7D552AF-8FA4-402B-BE1B-7F63059151C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919A07F-6A70-4530-9B7C-9BE3E9E13F3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CAE32A-2885-4757-9D02-8069EE76E91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E697A7-80C4-4423-A020-991C4F6EF08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79CC3F-3752-4BCE-B11B-815C4D76905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F92AE9-138C-478B-9B11-1BE9D166ED6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A735C99-95A5-47E2-920E-ABEFC2DEAD2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89819B-D9B9-4B2D-A83C-E250D75C56C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AEDA7C-B788-4691-946D-97143925F71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060488F-3F3B-4902-9A06-6A4DA6132E4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354E0CF-57A5-4C62-B9AC-CD1F54DBC33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49D674-082C-4D93-B88C-9F21123C1FF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8A3E91-DE4B-469C-8A59-44520131874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D7EF014-F6B7-41FE-B4D8-B93AF4BE263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9BD505-F245-437B-A6E9-C52EB73E987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8A93C1-60D2-4BF1-B741-59E352406E9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8452129-57A6-43A6-9A18-E56B1662E8D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307242B-E5DF-490B-933F-EE99B53E6FB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F2D169A-31CE-4DFC-B899-BEB41C23D14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4194CAC-987A-4C1D-8572-8A152A97776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877064E-287C-4EC2-B773-2E3B8776770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E0A764-B4EB-4F58-82DC-554CB5A2721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DD4EF6-FD13-4D98-A9D2-B40243E3C65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9DA25DB-91C4-4504-80A6-C7029AE82C9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8CF9954-B61E-4666-83D1-3E4625FDDC8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4F6D64-D020-4E95-99FD-E9F9E7D54EC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8EB9703-7D8C-481A-B256-ECB26586D86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09E8F1-50C4-48D5-BC83-8DF0FCE17C4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45E953A-7D2D-4C10-899D-A04FC772890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F9E87F3-57B5-4E38-8390-5EDC986CF08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55F768-F215-404D-A556-A22A8121E4D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535297-9A67-40A9-B306-EF07354A15E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B4E093A-19AE-4A06-9FE8-0C653A6036A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656C85-A60B-4EF6-9934-09F39D0F9D5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31D5905-0971-4891-BC6E-878A3375B32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B45C2C-E1A1-4693-845C-6219DCF7E6E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1DEADF-43CF-4D14-95D8-4268B3AA0D9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EFDAEE-EDCA-4B63-91D2-4E25A74D4DC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E3FAB33-43BA-44A2-B318-85BE8B444F9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BF535DC-BC66-41B6-A427-13E2E175E89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AB9BEA-CB8D-4F2C-9D13-3885FFBD779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DF06BCC-6A6E-447B-8DFF-8739C47F81B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C60930-22CB-4DD9-A858-3B78D9980ED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C3B2F7F-C506-47AB-96B6-A6C93F3B5D0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ACB3D01-D90D-4A04-8D59-0C019F9BE1A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4C7B42-498F-4739-9188-F29BE367869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FA13A4-BD83-49AA-969C-B0993D5CC4B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23AEDF-9CDE-415D-908D-2E51F776FD1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5F10C11-995C-4AF6-92EA-A8CF2E01170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AB56D70-04F6-4AD2-9B0E-4247C7173A7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710B0D-50B5-43CC-8FF0-325A56EB953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718BAA5-C0F0-4883-8E5C-681BAA71861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06F2B8-5711-4CE1-9925-DCA746E80EE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56CAA6-964F-4431-9889-36B12418A10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99F601B-3847-4C9D-81F5-2270431F7D4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935853-1E0D-4D4F-9CF1-06C91A9D852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9B47D2-D2F9-4183-AF70-40D1810A6B9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1F740E-9BAA-4E6A-A4B6-1BA3EE19A6F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18A1AE0-A586-4D0E-AE8D-13A749CF0ED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4C94BD6-9E8F-4D3A-ABE8-6D7DA5802B2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96A30D-7D98-4E16-B985-AC3305EBA78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3DF571-85A1-4AE0-8712-1A4817A24ED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60F0C0-350E-4AC1-87EC-49D3736A55D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2A4C41-2947-45C2-B509-41E6B4A78F7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0B06284-5CC8-4214-96A1-6BD93E05017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5727EC0-1FD7-4DE5-8A32-D27B6963132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8D159A-28F3-4CB1-B519-0C95B9E347D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FCBB28-C131-4936-83DB-039AAFEDA0D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EE6AEC-B9CC-4A42-B0B7-3C2D0452DCA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CC9DD91-7324-4054-A033-E33B2C311A6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A625EA-1EA5-4751-AC3D-37D4EC768E7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89D969-79AC-40DA-B27B-7029C09DFBC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21CDB6D-ECB0-4295-AB24-85ACCD19133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08535B8-D4C8-47E8-98DA-B9EE08BB0E4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43FFA45-A336-42DB-88EE-F3A35FEBA50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D61130C-5177-4EDC-BFF4-112981E1981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66156F7-F3DB-4F48-A4A2-87AA8BB9BDB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3432FB3-8F22-4603-93AF-30778840EFA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7BA055-ACFF-4A5E-8377-A2E5C1169AC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FCF08B-4772-4F73-88BD-A86888BF458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5B9E9A2-F59E-4F4C-B3AD-60265536006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26C69BC-A66D-4E21-B060-82FD757CDEE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617987D-1647-45C8-9A0F-A91BFF8C8B1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BC98AF8-CEE4-461B-96B2-FF0410F2F82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AB327D6-C434-4B19-AD01-D122D7CE83F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EBD609-81CE-4B1E-B787-E13921EBBDF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E80C328-A73E-4AAC-B04D-05E19F03473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16B8F09-9093-44C7-AA84-8F5C0A742F5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CB16E3-D27C-4875-9E20-8A739C6120D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C81B6B-232D-49F0-A4C0-1C9384B9B02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24E4A3-03B8-4DFB-B5B2-78EE888821F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39BED44-F041-4812-9C66-5421347FAFB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0389AF-C93B-481D-AFB8-FE0A5553E3B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CA731D-08B6-42BE-B0C9-5B4D2746A7C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DBF0A5-52FA-4438-AE02-D0A79D066F6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4AC608-6D26-42F6-BABB-B2EE37F3329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7BD352-8395-4426-BE54-270CBBED3C5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B4A6549-14E2-4D8D-A007-B513FC530A7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E112514-552D-40AF-AB56-D78C63CA3C6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6C2AB5-28A5-4562-91A9-AB6FFAAAE33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CBEAC5-2BA1-4AFB-AD71-BD1F3528BD1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049535-88B6-4051-AE55-4AFD96612A7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A40B39-EC1F-4DAE-B2B1-6F0B4D56AC9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68358B2-997F-4B8C-B883-2AD4794B7D4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67F4C7-6E6F-4B0E-A58E-A3629636DF7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E68F73F-4730-43E5-A2C7-D25C87E5E93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5B75B5-9AA9-4059-B42F-D78A68698F6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532456E-4F05-405D-89D0-780BD6E60C3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A1357B-09FE-46C7-9CD4-719A31DAC23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AA9181A-4FB8-42AA-B8CF-1429C9F8CA1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BBDA15-41E4-43BA-8358-0A6EBC55F2D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1FB6CCA-F12E-4836-88AD-BDB9FA699FA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BCCFDE-4FD0-418D-98BF-CB3BC398992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205D83-B564-465C-A271-B3DC089E26D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A59BBD7-BB54-468D-9D30-920E38C58AF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D8897E-AEDE-48BA-8CAD-36EBC9D90CF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DBE1EB-44A7-4553-ACC9-9AF060FEA6C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9BE627E-D078-4E77-A68F-16B4887C880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648123-D38B-4562-A071-2668AC3366A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78E50E4-52E7-4247-9CD9-0D2F8EA7026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5F6CC28-9EFF-457B-AAB8-2AEBB0EB829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2FF91D1-52F7-43C8-A8F2-C487EF8B9C7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9F0A65-194B-4CB7-AA52-4D060EE8E2B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9CF88CE-0BC9-4E33-A851-D82E8903971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63BE9E5-0926-4A54-B1B1-23749856D4C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17A286-F619-4875-99D0-AD0B6FE5DBB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D4EF28-79AE-4B20-A01D-B0C7166D16C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792360-2102-4582-B915-906D37893FB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B552DB-D3F6-4FCD-A140-2B5C12BC2A8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FA1FAC-D05E-4BCA-88AE-56A5FDF6606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4ED1B35-C065-45FD-8E35-EE9A5B7606F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C5B0DF-C886-4CF1-BB2A-A58205F3E7B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48EDBAF-43DC-4CE8-86D2-B9C8D090424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1BE8258-12DA-460F-8D50-556E7C4FF66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6CB6C1-73F2-4B0C-9205-81FF6D0569F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91FAF7-33F1-4A34-A11F-E0A4BC36B79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2B4356-5EA8-4A8F-A334-4BE49E229B2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95C8B3-0D0E-4CB2-91DD-37A971AD87B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71B303-8543-4F42-8D55-E029D4F752E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C3FDEF7-5042-4F91-A40E-905531A51FB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37718DA-7158-4CB7-9EFB-71347559219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37E4CD9-F23A-495E-9B9E-C02F241ED6D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461266-277C-4D1E-9B2B-DECD134E4EC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92A892-986A-4437-B072-B73808F6A4C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AF87EA-629E-4ED4-87AC-E9ACACA7B18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127056-04D0-408B-9D5F-16480D69526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24FC31-FD46-4D31-9735-AC260905BEA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2B509AF-E41F-4D6F-BE44-A6E919F3959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278F7E-51B0-49A7-B8E7-587B527C5D9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938C26-9556-4762-AC4F-82B2647B1DD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1288C9-1C76-4FF0-8585-A6E6428A84F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5EAD8B-6FE5-4A2F-AA91-A07DAB0D55A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CC4F1E-9324-4BB7-9A05-E7290C2ECA8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AC1E546-38F7-47A6-9FD7-5FB15C3563D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09695A-083D-49F1-BA32-B8079E126FB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D8BF34-3FB2-42F2-9323-D4B1C5F0EE2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892F5E-7D7C-463A-8B8E-CE10A6D2737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C58CE74-76A1-4ACF-B492-D4DD28CB497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5A46CA-6BF8-474D-B7B5-90B436F545C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B9E8846-DA5A-4542-B78B-7ACC99476CF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3F9F89-AE80-41C6-868D-A761069EECE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80D984-C62D-47D9-80CC-2BC9E6D6676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31DB7E2-F2E6-4C7F-BE9A-2F1ED2C2582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6CB122-8D79-4A45-BEC4-7CAA969DC2D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B4DC3D-CA05-4329-9801-DC31F515DE7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81DA44-1028-4007-8CE8-41A62C5CCE9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F47D630-F00D-4228-9227-E04B773C18E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AB0855-0E6D-4956-8154-6EC4ECA84D5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9F8C0F4-7E59-4446-877C-70072ED9CC3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DC0468-F498-4839-9A40-24E2F6F2523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C23745-5867-4A91-A72F-B0A18771575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69DA7A1-F16A-45B0-8DD7-103DB84A2E7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CE60CD-3D83-4CDC-B90E-8F27494E0C0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5366AA-FD8A-4FEB-B127-161E67AE6FF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DAF343D-C4A7-4686-A9A3-26664CF21DF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DA9E11-1D20-42CA-B5B2-AEF6A6185B0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54E9543-5AEA-4829-915C-CF8441E4EE0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67024C-7186-46DF-A787-A483396EE9B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20F3687-C649-47DE-A4C3-A835E7F2959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8E803C-D651-46F9-B420-EC2B3AFB535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1EB60D-5FC2-4464-A59F-50847E1D0F8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AA5E79-D3E4-4A8B-A2A6-C071974B12E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101B57D-9112-4E5A-B7A9-FD12E96F7A4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B67C8B-2320-4ED7-8C73-7D9BDC8985C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2BEE35-BA64-47C8-A7DF-20BEF5F3A2A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0EE420-75DD-4863-8474-F1250872528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023413-CD46-4D96-99FA-E5DCBEADFDE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4C7D25-D874-473E-A286-006611CC680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A45AFFE-2A9E-420D-A560-18F5D73696C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26A5769-75F2-4690-845F-0255E282D17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4D1DB1-E2CE-4BBD-B2FD-0D4D3D4FCC6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327C5D-3FAE-4F65-9E9B-EE21937328A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B68C11-EF54-49B3-9E6A-6FB6AB18BBF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87BCBF-07C2-4D71-943D-115DDE011F0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C16CF4-57B9-4254-93F7-F8D20E39A67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FFA4C1-3B03-44A4-8DFA-40AE74A7CFA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83AAD5-1748-4E48-8D17-A8D40E90CD5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2C8AC1-634F-4B66-8DCC-704D0E34770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1D8837-07CB-4B10-9133-5793AA957E5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A6198CB-9DD0-4894-981A-4830F102A14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E76467-7079-4161-A35E-9280DEE862D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0C29FA-1832-49AC-B2E1-8E56554801C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852C8A-D1AA-4FB0-84FE-0105D7D8FD4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A4CD3A8-E859-43AC-AF54-89A6907C8DB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5A03F5F-408D-4BF7-9F80-D7BF6E58283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1896F73-CCFB-4ACC-AEFC-445694625C6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C97943-16DD-4E22-A33E-620075B2A3D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72A63D-148B-4D90-B31E-2F5B88555C6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B3E1F0-9F97-4CA9-B6EE-AD643A05675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8C96158-58EA-44DB-BB26-26AA3CC6179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570B43D-C113-40CA-A40A-500545CE946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A5EA767-F1FF-47CC-9CFA-4F0B16BF281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CFBC168-81D5-402E-9846-AB5D444FEE4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62010D0-8F87-4E30-9FC6-281326FD203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6EC106-97D7-4B58-9EBA-CF2DD48878F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F0E0774-D14B-4D72-A2AD-5E830D73BDE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F2B74E2-C1E3-445B-95BA-0ACC50AFAD8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60ACE8-06DF-48C5-8D5C-D30A859E2E5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4F618B-94E7-47C0-9E52-B8AEF767CCA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1B4CE9-62BF-4E78-80EE-723D5F338D3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9C23677-FCB5-429D-BA9F-B23D77EF97C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820128A-5911-4EC8-B7D7-FF14D39DE53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A91EF0-ED93-4B39-A62D-52FD7107E84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80D7AF-F36C-464B-9F01-44336FD3B46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10C47D-F28A-4256-930D-33B1F5E1E4D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49D8118-EB21-4BF2-AAFA-E3EA77CCAEC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1E0161E-EEEC-4AB7-8CDE-FE390B39336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D6D10B-2D13-4909-9998-4866FDDC829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14652E7-1FE7-44ED-8236-CE54716EBD3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87D59D5-6800-4707-ABB5-1BD818D5B59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C1623A-2BEF-4757-A1A7-571E2D9BC8C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527D6E7-9488-4FA0-BEA9-EBC52056EED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FF1EDA0-C72E-409D-B4F2-658ED7847FE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45F87C-0BD9-4CFF-8F49-68089BC8C4E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593EAC-09CB-4041-9004-E253B2F4988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5BC2EA-1B37-461F-B569-371AE270C06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43E59BE-1439-4BC1-88EB-37B45C1CB13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AF2CE5D-D1C5-4E66-908B-49F44BFABF0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9E7E91B-FA98-4698-82B8-B16B37BFBC1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D1BD4E-7534-4647-BE47-BE92B44CB5E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5C1FB4-11BD-455E-820F-C0A08CB415F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A3426F8-6E0C-4522-AB17-EB8777FD604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6ECA9F-B849-4E56-8E43-F9F396D969D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22C2AEC-56E5-4A75-B92F-974D3485E06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E582190-4710-4C7E-B279-264B12F7A97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26A5A6-E0D1-44B0-B346-D9B5F5F52F9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C7C0997-1264-4DC2-947D-D09D2F8D378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2AC4012-5840-4142-9660-ADC0B1B7ACB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1316DC-0360-4AE1-AE03-25216CBE67B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4CAA302-FC38-417A-BC9A-F37B6B1F0E1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615712-DE6A-4580-897F-2225C71E7AF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55E79E7-1DAD-4284-9D21-40485FD133C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B10363-7467-46FF-A8D7-4EDBEF492B8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278FA58-37C8-4AC3-B434-C90B49636F5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8CDF8C-A323-4FA1-ABFB-7996CD0A577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B93437-BE4C-4FF7-80B0-B20A3ADE876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F058D55-A060-4185-B1FF-F4D6E805964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26D0516-F36D-496F-A3B4-3CBF01328C6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9F0924-829E-4473-98E6-B91113DD3BA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5C7F0CC-487E-4B34-9520-B571CC4DB2C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B573A9-B4C5-4AD3-840A-03AFBA70573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C23AE0-6CEE-4B2F-9310-2BE8C677960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8CB13A-3FC3-4A6C-AC62-4A0ADAA88EC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03ABE68-3BC9-46CF-9E5B-86C6630656D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6D5A25A-D014-4781-B158-E0B706A65C3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8A13BA6-D5D7-4DDE-B7C8-D2B5495532B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386E595-E47C-4D88-BBC3-7CD1125ED7E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AB4D43F-E78A-444F-A8F0-09FE2ABF503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DC6BCB0-6550-4A7B-9A8A-CE84FDBA752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0A5F5B-396F-40C6-9D37-B61D9CD588F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AFE1F34-4912-4926-92F9-F708FE0A658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F3A176F-E43A-4A7C-B1EE-F60781227B6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DB3AD7-ABBB-445D-9B00-53B8DDF34BF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3360E9-17CD-424A-860F-3FDCCA4B3C3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15FFC4-5A4C-4223-ABDC-E075FB51458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4009151-6B71-4E93-BD81-542926EDA7F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4AE22B4-B957-4C1A-BEBF-D51488F0B13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95EF65-4167-4A36-8011-7E0F7241C61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D3B541-EEAD-4851-8937-00974BCBBBE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EE5CE2-75B8-4DDD-BD3A-352A62E5920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31E5FBA-E7F7-4F96-82C8-BBC1FE970DE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5EF8169-6428-47F5-88EB-44D21D483DC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C62F3F6-BEDE-435E-BE2C-797223817D2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F74796-B1C4-4356-A22A-E4AE5161C60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EAA1F1-9BF2-4A6E-B844-2868C4D88DD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37EA6D1-14E8-42F7-A919-301B850DE50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4327D7E-D895-40FD-97A2-C0AA2C91FF3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C530C3-6C41-4B23-B7CF-1B297497FE9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2B9EA1-094A-4EE2-8CE5-34A6BAAD5BA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542C60E-1026-4DE0-AB4D-D98AAA82D3A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678B59-4000-4D5D-8039-2370C14D466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CAB6A5-EC73-43AE-B0AF-E2E8A46F06C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51EFC4A-96A6-47FE-A112-750846B5991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C42980-E4A7-4859-B5A1-281D1402DBD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FB78DC-2253-45FB-B83A-AA106872D2F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B8DD3C-1A68-47E8-AEB3-CE292A5D630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C458574-A6D1-47DD-94A3-6B84E540ED7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162FEB-231B-4BC8-BB2F-20A71C1A043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4EA5D0-EBF7-437A-AB72-2A3565F6984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D2E5B2-6E45-4C19-BCEF-CF210BBE70D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E195997-A0A3-462C-82C1-2C092EDA8D4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B5F880A-9329-484C-B2FD-7A435B76F82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BB7EFD9-A655-4A39-8A74-3966707AFEF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30D5231-9E6B-4087-BBE0-764FCFDE0D4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DBCE09-8B0E-46BA-903D-83B8D27C49D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4B2EC8-1339-40F0-8755-2C55A918F3C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900ED2-2F31-4901-8EC1-465A10C229B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D8C8A0C-A7D2-4B8A-8FC8-FC98FE04EEB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71613AE-2457-4788-9553-4CF334FFC5D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090907-93EB-4CB5-A00A-BA83EE21528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333DFFD-4C56-4CEE-BC2C-0DAA6BC8FEC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3F496A-CD52-4AC6-8261-6DC31E592D8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A80C8F1-BAB3-4144-87B4-52A1A00A7CE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0F2A380-4F19-4FEA-BB07-3A939F5F5AD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494C74D-1F77-4CE1-BE0D-78BA7E55B92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0CC1256-F80D-406F-A238-59103694AAF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5B77094-23E8-4B4A-8033-613EDA320DF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354CF0-E98D-4699-89DE-D424D96491B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655AFA-0F75-4C8B-A093-5B38374D316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AC342B-61E5-437C-89C1-933E261384B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4BA52B0-0113-47BC-AD85-F065F5A124A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1C766F0-9B58-4951-829A-F4073FC4279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E81340-A47F-4743-B154-F48097B8370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D5AB0D2-6813-411D-BE40-EBA3203AA47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8801EBA-5E03-49D7-8874-8D7A369ED5C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B3490D7-FD84-462E-B9D2-D30D7539313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08AA225-759A-4087-8A05-6592DD64C86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63B6E9A-F43B-40D3-9A5D-797B118DB04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81DCEE-66A5-4293-9EE3-B2403E98491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120FB4C-97B9-401C-9047-CCD7E562554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D1F84E-3A57-4F12-B786-4545BE9B58A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B03AE90-5FDB-47B1-867F-2664AEB7B7C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2E2A98-1060-4971-98DA-856A892A994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D20542-00D9-42D2-9A2F-AFD0A775BD9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6DDE8F-ECB3-4D7C-BE26-463FA4F4C0C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0C6B7F-7977-4F90-880B-7DA31A45D2E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C780CD-ED73-44A5-B3D9-B233BF07649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9DC8C9-878F-4DB1-A985-03AAB008FBF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521D2B-B87F-405B-8F13-4FE91E9427D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766D54B-B660-4E5A-A8D1-52CB4424F68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9FB9271-23D8-46F2-BC65-74E4AB6473B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87FBCC6-F0F9-4EF8-BA7D-0A6EF4DF3E1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19EDDE-E48A-471F-8B95-9D208D2C9A4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99D20DD-AB9A-46A2-83AD-AF762351D42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6909DCE-C208-4199-8464-E6FD1C28718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83E6E0-A7BF-4718-BB5F-8000F01F485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338BE8-756F-40DD-9ED9-E3B678CDD06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D3C88C-B68B-4EAC-8B87-3353A392C34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F65301-7713-4A2C-9AE6-26096AA9EDE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A931432-A993-4904-A86B-86D60B2FEE8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476660-0B6B-4144-8DF7-161E1F63649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6B64CDB-47DE-4EBB-A350-E9690F8D53A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B32DC24-623F-472B-B1BA-EE168FC09ED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86901D-8B35-4DF1-8BE7-03CE6814B4A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442929-937D-486F-86BB-84B7BB11384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DE6E997-CF67-4677-B759-20356DAB3A8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38E9750-7581-4A2C-A376-B7B5C1CE6ED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7CB1CC2-7461-49EB-840E-83F1B84450F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EC7C2F1-6DEC-456D-AD4C-7AB2920D19D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EEE3CD3-5114-430E-86C3-5E083C846A7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79011F-C200-445F-AF8C-CF6F1B46981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36FD78B-7D93-4835-9981-C3CBEA472C7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69A2B0-8A4E-4B68-AC32-6F0091B2972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3AAC343-0564-401D-937E-002001979DA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026EBF3-D470-4E0E-AF8C-5908838A04A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707916-4960-437D-B252-8A27F9CB9A6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E71195-09D9-4780-B19D-563B7B6321D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851AA2-6D3F-433B-A557-90801B48222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5B0EF36-C635-4C11-9117-256593F0A97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5E0D9CB-1B29-4383-833B-82F71BBB027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89BE439-483D-4A33-BF59-30F09F30529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F6A847-9382-45E3-BA79-56AAD7EEC25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62EEDAE-7359-4E67-A931-A3A617A6110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B1F5B6-F773-4785-9E63-B8249956835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0FEDAF-3198-4382-9A81-0038D217590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74713E-D7E3-4166-81B3-9DA8048CA91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670E404-186B-4083-9B8C-0B68AA7F445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AA3F00-2315-4433-A59D-D4093BE4503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3F7AE8-BEEE-4E4E-A4D0-C852A685FC0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0385D8-AE68-4A1B-BCC0-FB6CE35756D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329E94C-011E-4365-BF1F-1344C801F36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16D72FB-588E-4A41-A94C-68A93A2EBC7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1059FA8-1327-4E3C-927B-31D26792ACF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64EA3FD-9D10-4971-979C-7D925D3B778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8E4F60-4414-4BB7-9BFB-AED67633F85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6B7141-5C84-491B-821A-1F2988AAD30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391969-BDF0-4900-BF4D-DB2ECAF6B10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2D31B28-12A4-4869-8194-9904C67C2A1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F7A07D-734D-499B-A26D-45B1DCA3503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153D5EF-0521-468E-A287-7E9E13CB8A4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686DC2-3840-4D55-8C62-F6AF42556F9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936638-A4E9-42EE-90ED-29485103F44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788C2F-312A-4AD0-AD2C-68D7B41CD95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41E118B-433D-4074-BD47-91EBFB42E88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6EA5C1-EB4E-4D39-B8D9-B13879D9AFD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E4B63B-5CDF-4236-9FDF-ECC46095BAE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C007DE-D5A5-42C2-A259-087DA8ECB64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5C0600C-CB73-44A4-A5E8-EBAEA9ABFF7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F0DEFE-079A-42AA-A6F2-4D46FD560D3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BBD07B-AF05-4131-B817-73833FBC68A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BFA708-2C96-468C-AD78-39EF2661141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5CAAE4-EDC9-4298-960D-E64B3650778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DF112B4-E388-428E-9110-404CB5EDA3F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0EC96B-A9BB-432C-A89F-25C2A00E3F2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C96C1D-8A82-47E2-BFF7-5CA5D650785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14BB58-A1A3-453E-801D-18535AC0F63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2C3A8E-48BF-49BF-8E0D-56D11098DCA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E355A9-49B1-464B-99A7-0996A5C5512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501AC78-A1D7-4FED-B08F-964A2F2CBFF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B8888C7-DA01-4B61-974B-60C33EC3DD3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558121-98D1-49F0-9183-071046E70C6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80C75B-8B58-41EE-A4BC-364E37063FB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6987AB-DD75-4654-A25B-BAEEA061761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AFE72E-0109-44A2-8226-15457D1B65F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22EF368-21A0-4F81-94F9-2491E6D7539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0DAE76-DD0B-42C8-AA79-4CABC97A548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0B053B5-804E-4091-8D02-F42E9A85083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D04C813-33C5-4825-9EFB-F6675C5AA6C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E9AFBCD-A2C2-4DE0-9313-A423913068B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2F182AE-58BD-4D5E-B511-60F02DD0A23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94D24D3-B198-4310-8300-8AD13CF99F6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AB4C4F5-9969-41C4-802E-F7A6D9E6A47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B58B145-F16F-42F9-A5E7-1014B4F71A1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17A57A2-3231-416E-B660-CE457A48E14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54745A-7478-46AD-8710-B3A592D9A09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65EC38-D7CF-47DE-8E59-8121CF8756F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6E288B-B2AB-49B2-9CC8-DB8AC74042E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D3C874-6AFE-422C-9193-56AE76D709D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D6C1F0-1B70-4288-8633-DD5E4796FE8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BB165D-9AA6-4635-BC11-19290D32AF2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9DA354-5DCA-4E32-ABDA-929F297BA29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FC2EC7-4D0B-4B67-955F-02B00B454EA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AA96D1B-9B77-4F01-9111-6DB5A7F0FAF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436E50-8983-4810-8AF6-C70E7D8551C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1F11325-1DDA-402E-9EBF-306C11F1639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826870-BBC0-4173-AB24-DC5AF93E783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4CFA52F-0F05-4D0F-9717-3E5BF5BE77C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E6BDB66-BEDA-4E7F-BDD8-BCA6EEE3AE4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9E3A5C-97A6-475A-B5FF-D14A745A3B2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1E5BFEF-99B1-46BF-884D-13B0ADABA30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E731D1-4C89-427F-9D57-81E0261510D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AF8AC1-36CF-4064-A065-2CC891545CF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ECE51E3-2143-44E5-A4AC-52D79D91433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D3539F9-DD1C-45AB-8B03-F062AAF27A7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13FE30-D16C-4C11-80AA-EDC36BCA3DB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E26123B-B45B-47F2-8CE2-3BC7139EB23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B76E6E-AC48-431B-B4F2-8A73D597FF2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0F4C42-1403-4906-ABF2-405103BD9DA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5A3FBB-D452-4207-8DB4-B5103AE0ED7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1C76D8-ACB9-416C-AAF5-BF09245D016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A15B5E9-45A3-42B3-B925-FCAB0830D76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91B66A-FCCA-4DA6-8E3B-93F23A05D2E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7369C9-4A27-4404-BE0C-A845B622F1B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0EA9EAB-1E3B-432B-B7CE-8CF7276E65B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5D364C3-FF70-46DD-BAB8-674489DE819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2CBFB96-5510-48A4-B16F-8AC5FAFC41A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CAFAEA2-7C6A-40FE-A9B8-D35CE0D19BB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D77599-B52C-4BD3-B99A-2B817EC1FBF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615E0B-D00E-497D-918D-F17FD43097B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6FFD009-9D75-4897-84DA-95064DECB92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2E9FBB-73F8-4473-BAB6-1DB7F96CA54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605CFD-8241-4BE8-B791-AF9E12AF591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E1405EF-30D6-4D11-8B2D-D80131F7434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4DF4452-6983-4602-B0B0-28722EC0BB0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54CF8B1-F698-4399-A459-D67A7C371DF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AF82DC-6B8B-4847-B709-336BEA985F8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24942A-944B-4D60-8FAA-4D8F11CF1BA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A62C0DF-F9BF-45BB-9363-B12A1F32167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5D591F-B66C-43BD-BDEB-8B4A703CFE6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A3D80C-73FD-4BA5-A1F4-B4305123A5B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F564ED7-C6F8-4A2D-99CE-88F2E8EA3BE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F840E5-FDAD-43A5-A178-F292AA47805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A0C5E57-BCA7-44BC-BA48-30A9582B866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3BED3AE-C046-4A7E-8AAF-BB35F71AF1D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0015C13-72D1-41D0-A8BA-28268EA4693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8B5DC3B-2B95-4FFB-A90B-830C28B5502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D55885-F3FC-4890-AA11-D9FF4B96B46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7BA642-2609-4DFF-9A46-0D26B4BAFFE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A3204F-29C1-4A2C-9FD3-D215253D653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4636F1-2597-4D09-A5CD-DE418B8FABA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4538EF-76D6-4084-BA5E-BBBF3C00957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F4BE0B-4B81-470B-A195-EBCD31AF74B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1F97C8-A770-4E50-8008-FE24254CC5C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256FB9-6572-49C5-B364-C6F05583C0F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6BDFA7-4E33-4209-B057-3EFAAB20F16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A495DB-ADD2-4472-A1A2-63EC0CBBCFB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4FA58B-BACA-417A-AE2F-14FA1DB9947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61CCF71-8C16-4A5D-BFB6-A9E08D0D0AC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9CFFBF-0222-4DA1-8301-CFAC9DC3B81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28758D9-F7E2-4B57-AA45-6BE0D4B04A0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AF55DEE-C0F2-471A-91F2-C1751DD5EB9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8C2A04-CF13-43C2-AEE8-DD5BC063391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912F4A-56F3-4D02-A5B5-8818F5AC435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6908DAD-EFA9-41EE-950F-78231BE1B61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16C3E03-A4CA-449C-9E99-B327B108683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1022F7-7CD2-459F-AEA0-04B5CB91F24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8C957E-D3FC-4512-BEF7-9C3A044C9DE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A3E7B5-6D03-4AD2-ADB8-DC48557841B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6ED7C0-9807-47F8-9F25-B57665C401F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F2144FD-054C-40B1-8CF4-9E64E07EF32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B0EC00-6C32-4B45-ACBB-CD7CAAD990D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13C321-9D3B-4E1A-90CA-0C130C68D30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AE4E678-C95A-4600-8740-34C199260A7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8C1EA3-1BD6-4406-8E40-8E7A54E635C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E1EC230-F4E4-4804-8FEA-29B4E750906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4882F4-3FB7-4453-9663-1CDA1BC1B05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A11F45-3AE6-4948-B4C9-DDFB3185A35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D79DB6-CB83-492C-9A7C-0C6AAFF4274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36BD100-B4A4-4529-B0AC-F0022E2051D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94E124-9978-417D-85E3-FAB0F9A6BF4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8A8F0AB-B603-49BD-8060-48E9836375F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CEE019-011E-4B87-A7CB-C437365BE03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590C9E8-AD0A-4642-BD4D-F66782DCAE0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9D7E452-BC88-4F1E-91CB-28BEDAFECB0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C18A5F-075E-4718-9080-672B624EF60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90EBB0-EC04-465F-A511-854BC183583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23C9AB-A579-4B5A-B4B7-A49AD5D5075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9D6B90-E586-478C-9CDB-29E845D1333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8C3ACB-9D06-455B-B638-7F370BB5F20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8B0622C-990D-4F40-87FF-589DEF90E26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951C27-9580-4DFC-971A-4448E58A256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85AFE0-5A01-4E93-9FB8-F98FD1F7DE3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7C0033F-5761-468C-8E3B-9EEC521E9DA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32A24E-6D3D-4418-AF4A-8724F5B775C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8754CE5-9170-4657-A494-37781374AEA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06FE58-DF39-411D-A755-1816E7C4322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C138454-56B8-4184-90BF-FCC25E97D52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D3B937D-5068-4C49-8ADC-82AE6A6DBD9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A2B681E-30F1-4DB6-8994-FC0B152D483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EF1FA72-68DF-4BB6-A647-2E8A893BA6A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5C3CA7A-5398-4D3C-8D31-FC72545F1CA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D3CBA02-DF56-4678-BE83-470BA6BE805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03B31A5-0D56-4CE9-A495-0068035D122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A42FBC7-D830-4B87-BB9E-04C13A2D3A3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0B51759-2885-4FD4-B1A9-1A8D6D9F403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08E21DB-E266-44F6-AA90-576220CD6AE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276A862-586C-4241-87AB-EFFC8A1FA62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026B61E-DF90-498F-B9E2-FA2D5BF1EFF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6824F2-2ACB-44B7-A47B-C3ACADEF543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2C1DAA-CC79-40E8-A50D-68B9E032DDD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44F054-F87E-4733-AE0A-686EBA480FE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701DE24-70FB-4C5F-BCF0-3B4AE1DADDE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B9B1897-C30E-4475-990B-A25F87A9972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172D0C-D6AF-4701-9ED9-D7603B02062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22D4F5-C0AE-43AB-97F4-2EA16BD6AAA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4957CC-6324-4B13-8B11-F8D9EBD1326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1D48E1F-FD79-49AF-A9B9-1620222A2BC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1212DA4-05A0-4E0E-A707-E11A324053E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14D03D5-4937-4ABF-A3F9-9B2D3981554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1D653EC-27E5-4EF3-99F6-F7D14081074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AE0491-10E5-4E56-9275-30E10F0649B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971F9A-174C-433A-B753-37A1CDAC749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ACF6478-32AA-4ED3-AADC-A35E3253F35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3DE3BBC-A7CF-4E91-8ECD-6541B15B95A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F7AC9C9-2FCF-4449-A30E-9B706BB1223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7719E4-096D-4445-A4E3-8DCC9459111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E11CDF0-8AEC-4384-8947-2E07C613C7D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7512F6F-C40A-454B-AAF7-486EAE3E11E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52ADD5-BF74-455F-A7C2-12E21A7AA6C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661A9D-6997-47B9-B54A-B0C0C4AC7CC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8968BC-C2A6-42BF-8D6C-4B3BD3DB9CD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6C37F9-224D-484C-9412-9DD55DF6BE1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C81993-DC81-4E72-A4E5-2F7F9B472BC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89EA8A-0BF2-4C05-B649-EEF48ABDE26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46834FE-837E-4124-AEC6-2A5BFF0322F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92A4B4-127B-4698-A8A0-9FF651DBBE0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FF63DF-B0E7-41AB-BAB9-BF4C26FE3C9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0EDFEAD-8C0A-448F-B440-F130FACE11A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850353-B69D-4856-849E-8830588A7C3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0E2BA93-42BA-4CB5-BD0F-80024F26DE7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6126AE5-943D-46FC-8C38-183C09839D8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A82554-4C5B-459F-9382-2FE5070D432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9FD2701-4967-4DEF-BBB7-CDAF404CE93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0BCE868-D745-4628-884C-F04C1D628E4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C789C56-7D7A-4BBF-B3C9-4D057282B6B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3837FCF-8AC6-45B2-AA37-8F63FB6BA48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67DD63-B8B8-4CD9-9C59-2DC05F7F505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953C73-A81A-450B-9544-CD250AC0C63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C6871B-10ED-4C62-9A7A-E11D892B2EA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5196EEA-BBD2-4E2D-926E-5A4B8F1B463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7F9608-6A9F-45BB-BECC-51BC1677686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6EF46E-73AA-4E5A-B130-98E1CD5AEDB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E33BA79-33B4-441C-B78D-9427CBB4567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51F3C4-969E-4B54-B382-DC134D01C4E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1B1E7F1-FB7D-4408-9099-05430912A5D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162BC4-80F8-401B-8D01-D0F68032354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FAF9F9-7EC8-4576-8FF3-1B238DB9FC4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789EFF-E80C-4BD9-BE6E-E6E261CEAD1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A080AC-50A4-4BBF-BC96-9C3491E64C7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437665-8EDE-49F2-8C2A-71E1CFB56B9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F5E43AB-563F-4D4F-A671-48035C94D81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3386A0C-A03D-4401-85C1-9A432A36DBB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DE20AE-B0FB-4DAA-8CC6-FD2A7A93770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E8D3140-D740-49A3-B500-5E63678A81F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EA3E61-94D1-41A0-9672-1D55B61BE59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A1F5BD4-3962-4446-B50E-78063CD399E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960D055-4A0B-42CE-82F2-DBFCAC9F3C7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7F77D7-87B2-47CC-83AF-76196220C68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15E48D2-CFC9-43FC-A028-48E2FD3B319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14974FF-98EA-4964-A6AC-B4C1AE730A4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AC707D2-EAA8-40C3-B7B0-541753369DF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7E2F20-A0E8-4DE4-87D2-5F97F83D318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0FF91E-195E-4C1F-9EBE-D3208282C5D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C0855D1-E7EF-4F84-8110-BC4E9A69169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E77FE7-4C14-4FF8-95D8-424FBBDF554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E01CC6-9146-403D-B8EA-D13960B9301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DCCB692-0DF1-494E-AB3D-E1A2789E146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EDE4E4-F759-4747-AD75-ACEDB76CE36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5E31BC-5E76-4E0F-AFDE-79B68A4C22B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4AE1B2-CD0E-4E01-A4D2-1B5A6D40CE8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E69240-8148-4955-BF24-62CFFD57148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E19048-5F8E-42C0-8919-A707B5BF71A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88C00AD-B4F7-4C12-ADCA-7CE1B60B109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E7202C-7B8E-4B98-9B28-4BCE9652300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F0AC58-DF04-47B2-8964-732F6E67696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6B1AAB-707E-4570-99A0-26DEC25D516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49EA3C1-803C-481F-9F21-48DF20C0F1F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0CF0AEF-D281-442B-BEDB-B689613C02A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D37B21-1240-4EFA-B1F3-526CC001A7F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1D4026B-47AE-4A1E-8E48-AA0459D1929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139C37-DF4B-464B-9D69-487FD65F032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42893E2-E36E-440B-BC55-4CDB03E7503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E7EB50-B1C4-4426-92BA-FD32D9746C8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C97204-C1EC-4029-8C3F-92BDFF89BFB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54F2C0-B573-4E17-ABE7-CB27E6C293A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08B35A1-8EEB-4941-B16B-EEB9F396148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6979139-39D2-4F89-B2DA-1FFCC92D707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3D0C30-0DE9-4574-97BD-979FD6E3B0E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BCD564-0EE7-4EE9-9BCF-D518F5DF5C9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BB3E30-EA49-4A3D-8107-E3B816049D6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817828-479D-4020-8C02-C3831956E85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B2CFEC5-A0A7-4D4D-9EA4-6A3E5B4BE52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72229DB-485D-4364-96A5-42EF7D0F5DE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6F04659-80ED-4FCE-846D-4D8D8FEA38A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47A0D8D-0006-4E6D-97F0-491FFE13E10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E5591C-906A-482D-A096-D1F3A14BEB5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A6FD6EF-1964-403E-9ECE-AF49D4847D3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A3C37AA-727D-4C23-BC9A-E6E87B46550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E38B10-4432-4CDB-9F3C-E178433A316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5AA81B-A521-4AA1-A56B-6B834B0692F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2F4C243-2236-4C02-A1B4-0006BE1C4C5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EB4FDD-CBA9-4ED1-BC5C-1A63163FE3C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9E7879-934B-4F70-B987-D83DC85440E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C9D2B73-3521-4B09-ADC2-F38FBEC9EA7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4AB423-3D28-45AB-A259-109AD0CF43C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B16D60E-811C-4B85-8AFE-51AD9BF1449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C2E0A5-9399-49A7-8E56-D97F3B5AFAB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8D3C4A7-99C3-4F9D-BA1E-E400A55110E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4DC2258-52E2-4FA0-B9A7-7FD832254B2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4BE62D-27F2-42A9-8F5B-4390E0DCD28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9842AE-6BF1-4937-94E2-21D2DF1D9FE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FD2B58-0D6A-4883-B820-889FD4D9C6A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05313E4-C6E5-4332-AE8B-E4E36FC8F96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65F207-8B04-4D10-8323-05D379D8EE1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7415939-AF75-4B92-8585-A6EE13F6672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9045280-D38A-457F-A6CB-E3720A27080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AB186AC-F716-4712-A675-4048CE13D38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92CDEF-8E30-41D1-957E-BA42BB7987C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68A84D7-80BD-4F40-8E90-7AEB47DBEB0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40FA0B0-C10A-471D-848C-35B66A4CADD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D7A98C-6AB7-4669-A60E-013963F4AB0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6F9CA2-5443-43CB-8432-591F078B309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1D4453C-0F0F-4CB4-B284-AC0AB9F29E9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5920D8-D5BE-4F98-A36D-4F73F1C5290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13E997-03CF-4855-946B-B66DB218384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50E065-85D4-442E-93A6-213E4A92977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2CF48A-C495-4002-9195-9D849754877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80E60F-2D60-40BC-8F40-45D105E81FA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D88C9FE-6057-4F23-BF9F-912D711C434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086A02-5479-4381-9D1A-3D789489B64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52DAF36-3621-4BC1-AD6E-D710173B99D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AE8BCB-ACC7-4C3F-8F27-10ADAE3B1E6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FE1E2D-3FE9-4477-BCAE-4ED0C699C56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6DC1A5-CF8F-4EEF-8410-D871C0D4338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D58C19-CA26-4E47-A320-2D81D62A9AA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F0BC81-86B6-427A-AD37-19A179B5071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839F189-21BC-464F-B9E9-5B275A39E2D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89650B-E4E7-47D2-8AF0-51501E0EB6A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92C8D0-D136-4DF4-BCBF-F86E423D20B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C3B3C9B-2507-40A1-B3D2-F737F1A93EE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DC129E3-C73F-40C8-9C59-5267CC3FC00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E86EF11-9317-4E6C-B2E7-73BCA10BC87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65DFB6-28EB-40F0-9635-D8396FA8993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45F4E6F-CC81-45F2-9F7C-6DEE13D8216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BC33DA-6E8B-425D-8422-6FC85AA3864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12C3B5B-AA66-425D-9B14-E8B75751342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ABB05C0-81C3-46F3-BAF7-0FD5E6E55D3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B93674-D85A-4465-8707-B56B154B267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8436A6-4D48-4AEB-BC9B-C33CFB1FA1C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A125C2-3CEA-4909-8AAB-4EC5C8C944A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5F6E4D-A8CA-4378-B057-5E01CBC15F6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C2BF3B-1C92-493F-8678-A59E3DE0AC5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34769BD-F5F3-4BCA-89D8-00AA73D2C97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D508AE-5624-4627-990C-EF09E42E2F6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26DC70-E69F-4549-8959-741628D5BF0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5D46FFC-A577-4EAA-8FE6-89A135EDFD3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1D43EA8-8EBF-4950-A149-46EC3B6DDDE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AD2182-A729-40E8-A3FB-D6F5E596C47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AE8AFB5-7478-4CC5-8847-8B7777BA8FA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172F20B-C076-4B4C-BCEE-FAA401BBEB9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3EA77A6-886C-4F06-A0F9-50539DD22F7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5FB524-F297-4B6A-A01F-BBB1B00081D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CD6DBC-89E6-4748-B405-B80DA3C069D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01298B2-3915-4C42-9123-76F3E29E315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72F74D3-FED2-4755-BE92-9F32EC096E6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3F87A4-4387-46B7-B2D3-F5F939D8162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3C65694-7FE1-4F05-B813-4FEB4137F7C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1854EF2-6286-4185-A96B-EB250A71827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A6954C-40F6-4D63-920D-9ADC9A280A9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0547023-FBC9-48B5-B995-D7CD2A76D8D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6C22261-3245-4AF3-BD66-94A018B7EA8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C037FC-AA57-4549-8863-3AAACADE31D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A5F8ABD-1B30-42FC-85F8-4F3A3FFE032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96ECAA-E538-4F26-8223-53C0291DBFD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BB1C22E-5E56-4AA5-B149-6059F7D78D6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1BFAAD-0250-404E-BB81-3863D131845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D2BEAC5-2F12-4743-8921-0691F1A0991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5C28F79-0F16-4C22-82E2-8C70D048FE3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6FC55CD-22C2-4C89-8F95-F919C86843D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C64FDE-15CA-4492-B31C-669267070F6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D07248F-B8C3-4BDE-89BB-CF77E6FD710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2CB51E-09D4-426F-8C48-69C624C8261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BE47C50-8B11-4A31-8BB7-15DCE03DED1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5B220E-B1DE-4404-B7B2-964E5B11A8B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0761AB-CDFF-4333-80C7-EF4F2A19040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B8B1BB-A633-4EF5-9B8B-4E3F2283DF8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65C2B0-CFF3-4953-8172-663969BF26F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E149D7-AFF0-4FD3-954D-8A60346AA80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AEA7D7-E550-491E-A437-291A6C57C47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D1A1F5-79B3-41DD-83EA-A11D99CB748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756099-0589-4918-8486-64607F9DE7A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85871F3-9FEC-4183-9E49-39A9080039D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B0CEDD-666B-4983-B1D1-0F41F03822F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E723123-B07E-45F2-A474-5B13F555AD3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CEFC3E-871B-42EC-8EA7-A9850A9448B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C4EE50B-75E2-4806-AC3E-EDE121126E7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33BB85-8081-48A4-B77C-9D924C94A03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CB2F29-7D65-4D33-BB49-92B362CC543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F28EB0-B282-4EAA-BB63-23399507C64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7FF61DB-FB82-4251-81BC-B7CB10B93B5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31707D-A3B4-4BD2-BA12-59ED08D1423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07B6FFA-26C0-4DB1-B3C5-47195DDF310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30D1FA4-FC3E-4F90-8B1D-D39A3EC139F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5C2D2A5-32C0-4A00-A0D9-D325244D8C3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5DB844-2E13-4B44-9143-96857D062CE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198FAC1-B386-4A93-A564-E38FD34F0A8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1EE4C16-5179-4301-AEA3-B788F059A0D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4221F4-65A1-4C99-A5E4-049E13818CC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3FA2D9-74C1-4CA3-B2FC-A573FCE8E32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0AD702E-E356-4331-955E-0F99E816D34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227396-8CDA-41B8-9501-BAA22154E0E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16F79B7-7096-4EE3-A693-3FACF4A10D3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1A778B2-B1C9-4650-A8E1-113349EF600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AAD91B-DA22-4C75-AF71-EF88F5CD22D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89D9E6-1FFF-4228-983B-8CC66F1FFCB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13FB09E-8B9D-499C-8212-C7F0A12ED18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4B116A0-868C-44B3-99BA-5D1DB7D8727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700B26-BB28-4F8A-92BC-E0F44DDD00D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1ACD862-C34A-4C42-A6A4-5E3EB8A43FA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3CF4AD9-559B-487C-AA81-EBD658EC5AA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FA5A9B8-5BF6-4256-BFF5-115D63B16DD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1EAC6F1-7569-4D03-A706-9EBE0C9C291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81885CB-D20B-44B4-AFA0-7F090BEBF37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44068D-8305-4F4D-86B9-FB9C716FE96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60714E-E9AC-415E-9BE2-505F76A99A0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CA2AEB-AF48-4F33-9A56-B892738D1E7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5358C8-80D5-4ED8-8AA6-C90FF0FB99D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D7EEE9-53D5-48DB-BB10-981AEE883F4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C7E8A9C-7055-4E11-8646-7C9DA2DA2FD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56CA0F-3511-4D7C-87AE-92F78E677D7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E5BADC-F7EA-4812-BC98-3926677067E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29F5B5-FF74-467A-84F6-F4E2634CE62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62BD97-7AF3-4A64-9204-1270F44E2C9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180D8E-8366-47E8-A3C0-ADF0F8EFA00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D0E8D6-F031-4A0E-B027-DA04476718D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3ED1C5-39EC-40E5-A650-19D3EDA4B73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B8C0E0-DFAF-4694-B732-CE55D48627B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346446B-1835-4783-9129-012A9D0450A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93F94E-43AA-4A3F-9121-6D4E1138348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346B70-047A-464E-A1C6-884B9AB0018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F755A1-D19F-4D0A-8C41-09B5D689395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0D3047-E8E0-4699-9E31-A95070415C6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8DEF30-5C05-448C-9487-F76DC41C61E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055661-9EDF-4BD7-90CC-118CD88FFAB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4A49E0-399D-44BE-815F-CEF6B58ECB0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02B50F9-7CEA-4D9B-9A12-97CD71183FC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9E0EB63-420C-462E-8960-326603F8D64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233655-6B10-49C8-BE48-95069410E93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476D2EB-BBB6-4F1B-8DA5-0F0A39AAFB9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A6E1101-EDC8-4D12-BE4F-0E0B84347E2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40A9B9-F0AC-4569-9873-E48E9F13AC5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64804B-9A6C-46E5-B182-4F2BB3B08C5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F3ED0F4-0325-495F-AF7A-E28165689F5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0D0AD0E-6CCA-4A7F-B853-32999B94013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BB9571D-D7EE-413A-A0EB-A477A4EA074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EF130EE-6D6D-4825-B877-ECB55E0FAEB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4BB116-6384-4419-AA37-C0C403313F2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A7D1C17-0EA6-4F2B-AECD-B87323E5934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1398427-F4D9-4DBC-A7BD-B23EAF0DD97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B6E5F6-5384-4288-A4F5-52368A9A1E9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69A009-00F6-4BE1-B162-C0B87826FE8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490803-8928-4E39-BA03-31A4C20A948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1DE2F6B-C29D-4365-B54F-A14F5F821D9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40F40F-413D-4A87-9675-52DB557A588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EDE2535-2685-49A0-9290-4062016C6F0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59A107-40EB-416E-9D18-349AEC7E032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A60C929-900B-47CC-8480-3DCD76AF6C9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E0E11B-413E-4B41-A15C-16CFA8967E7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26DEA18-8F27-44A2-B349-44C7625A346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AB4BBB-7E33-4983-8DE0-38FF1C8D3E5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D5468BF-CF4C-4925-9C06-F73BD5A6279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5D58BB7-08C2-441F-B81A-A2A1BB32DDE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44993A-D7A7-4DDE-AEC9-557B91BFCB7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68F2C4-8161-410A-A3A4-2A61143CF35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24E5346-ECC3-4CDA-942C-0DB9D7685DB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326349-0154-4DB9-BD3F-20A93531273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3A1B86-0230-481B-8251-FD6B506D047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43637C-317F-45BB-AFFF-602E959E72B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5A79828-B468-44B8-BED6-C0DAD72F3A5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707308-3181-409F-B229-9561DB340AF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1B2490-6F66-4434-B1A4-2F0B625E620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3D92061-3B4A-4516-9415-A5FBAAABA66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572C60-FADC-4074-AEEC-2B9B10E8E1B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FEA2852-8351-406A-8E22-2BD385226C8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0D68B3-73B5-47B6-BC5F-FBE7E29A851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50F90E0-1C90-4835-97F9-F465667DC36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40F6FB-2948-4D16-839C-DE3B840FEBA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351944C-A31F-420F-8E6D-5BEDA95EF94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A38E508-10D9-4DA5-A6BF-07B0390946F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9CE789-4AC7-4FCB-BF86-AE90F5452B7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1CCB832-CD64-4C57-85F3-74CBAE9C6B1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2EDA98-9E63-4324-B2C5-1E11D78B8F2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445D99F-572C-4A72-8ED5-89BDFA1C52F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3613870-BBAB-41D5-A30F-A835F1EB6AF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072973-866F-4E63-BEE6-96C82B47651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ECDF475-004A-4951-AB86-F93788EA32A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C351CC-53FF-451C-A527-CC78EB25D03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3E82E1F-8A52-4396-8E3E-EB56F228773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6C6C54-3B97-4CF1-9C94-7C160ECF6A0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ABAA1FA-2819-42C1-A3F6-57F141E6127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FEF9A9E-4628-4EAE-950F-A662A6E378F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CF47C4-3BD5-4872-85B2-8D79BA1CCE3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263A76-E96B-42C3-B6F2-07BBF9EC802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CC67516-3A88-409C-AB15-4627A19FC15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5D21E82-F93F-4702-8806-9F40CB6E8B2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260455-8507-4343-AB0F-7960EFA6878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30A2B2-6C18-45A5-8BB4-B295E07E194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3A04C92-6ABC-40CB-A8DD-CFD393DA813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173F597-39F1-4B0F-AF45-49CEE34A5CA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3A20D12-6514-4267-93CE-E1F040073FA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7E3569-0BC2-4912-A890-F33304865F9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2A48427-BE4E-4980-8CA5-8E64B56A19C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D558D0-CA14-44FC-BD3F-CFBC73417F0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C91F1D3-20EF-4709-9337-5BF9E067F6B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74C47A-ADE1-4739-9D6A-9DC2C01E7EC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41E05BD-046B-40EA-A86F-7E61EFB9B00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08B768-EE08-4757-BE67-DC03C1212EE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CE266A1-97E8-4494-9104-A1420752726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3F5BF8-8216-4325-AC74-4C08512CB45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763A2DF-D0D8-4EFE-BE1D-00494051D89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130C1A6-090F-4A11-BFEB-54BF1D4350C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47F31EA-2FCC-48C3-98C6-5BACBE2BCFB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3765E4-7559-48CB-965B-472B12B9B55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0A0C37D-32D6-4F90-8790-ADB652E1278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F981347-D9CD-4B5B-86F4-7FAB27EBEEB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A7075D-D697-41E2-90AA-579AF97D0C8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57D6BEE-15A8-40CA-AC9B-B2D03F49C7C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D706D1-69FB-4FBE-9DBA-9D97A2C91C0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0F009CA-AF4C-47CA-9830-6F913B335BD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2AF453E-2EA5-4EF9-A0FA-8CC849BEA74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D2751C-8C14-4279-AD75-375A1E1E10A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BD7121-1D91-4CAF-A9C8-1668319B654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F481FE-103B-4C28-8872-5E5E71FFEB7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26DFF81-837E-44F2-8280-83C6C55C4DA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3113AFB-F3D9-47DF-92FD-1FBCF75B64A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FE15A8-5A3D-40E0-B407-FF17A5972EF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CFD3D26-3790-414F-9CB2-492832D0A71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3E2D1CB-803A-4D42-8FB1-DD6B388CAB2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692A036-9C9C-442A-816C-07000B934AA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4804786-6673-4188-8D62-B7D9EFBE646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D399C43-FD6E-4A64-BA82-1CF8775C52B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51FA58-6E91-49D3-A7D1-D0404183B0D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94F824-CC79-4822-9CE7-5C8A6002026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1553BF-B546-4B3F-A7BD-0F6AC7698CC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582E07-677E-42B1-BE8A-4238A4AC273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669DED0-A8C1-44F2-BE66-5D1DAE88A08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5E4F1BB-96B5-40B5-9DE4-1B7BFB8469E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E15D95-6CD4-4338-A760-358D0DFC08D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CAB34E-06E8-4466-93C6-EFB6422289F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4BC610-8CE4-4420-9208-2D1ADAD7CE8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FE95979-5625-4998-B772-215626C3488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5E87715-3B0D-4A49-831F-4958F60EE1E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775DB8D-C6E6-48E1-B51E-1D263FBB119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1A4A869-5D03-4CD7-AA6D-C16C29F5A6C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CDDE7E4-A5CE-431C-8B0E-5364E8F7803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922B89-5C3D-4AA7-A876-C221CB08F09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6A82C9B-6319-4ECB-AB6E-7F4FFA0B1D0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F32823-407C-4D53-979F-E27B8621E42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EBAD47-2C7F-4871-AFD2-868E8B58CC6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F43BDEE-593A-4301-BA50-BB3D643D9CF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B7DAC51-43AD-4165-AEC1-4D8CB44DB2F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C6A7348-3537-44CA-9ED4-5E7F928BC50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F9AFE4-FF0F-403F-B143-AB0835EA49A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637B51-3B97-4F97-A6B2-CE880FE51AA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8E75920-6BE0-4C4B-A122-3B269DCFBD5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7F5724-74F1-4858-B672-945DD8EAC9B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4B8E157-E825-4FA1-88E0-4601889C6AF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4A80EF-9A19-44DD-ACC8-AFE4282FF9D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8F0E8B5-C689-41B5-86EE-A6E08D07649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67565B2-C12C-441D-A5CD-B60FFD2A142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249717-647D-44F9-A24F-8687D6125E2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90B499-15D9-4234-9B3A-76C6702D5F2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B836C71-B9B2-4749-9057-E7AECBE9FBB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FEC329-31CD-422D-9DA4-C51506FADC7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CB3C09F-8308-44EA-BFF2-93B569C2B2F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57FEA4-50AA-40BE-837F-048A18FDB5A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469F6F-1631-4E44-8ECA-A0481A1FDF0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1D4908C-84D9-426B-BD1E-AB22C3D9436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A03BF1-0703-417C-9755-FCB65C807D7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F368AAC-18FD-451C-BD45-20E2667790B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8AE4BE8-1393-4FD0-8D8C-34D8B7EAEE8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7A73ED0-1378-4FEB-AE95-864023F48BF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2699036-AA75-4765-86DA-55F0DC18035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4C6908-C968-46DB-9538-D71EE90F963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4F2F5E-41F2-413A-8001-FE993AD385C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59946C-C4C8-46F2-B555-90BE21D8894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DD55203-99F5-43D1-A3EB-87CA9423C62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86BCB60-2D96-44B9-AAA3-03044A90F3A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371870-A26D-4A9B-A290-3AA4A2B2470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B9D2F9-850F-4AE4-9E49-4F803AD7CEA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3959E7-BBD2-4D13-9CC4-B49DD7EFAD8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69456B-BD3C-4E2D-9E3D-4CFF543A5F8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91A820-E67F-40A5-A2A3-AC303350121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031D9C1-7E52-42FC-ACAB-8BE5056BDFE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77E828-8950-44EC-8C5A-02A711ABE64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68506C-88CB-4D63-B2A9-0AF908CD0FD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EBA58E6-3A17-42DD-9DCE-081475A9080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ABD5D1A-24E8-463D-ADB6-874CD7231ED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1CAFD79-CB2B-497D-A9AB-A4EB115AC5F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C8D285-9D59-4BE2-89DA-A503C34C63B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000D96-D9DE-4924-B183-F402ED08DDA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E88455-3F13-41BC-A493-348047D71F1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662397-3C5C-4DE9-85D7-B53F46D01A2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891A2A-FD18-4BB8-B2C7-DD4ED3D2E62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53AE832-C690-4707-948D-849D30BEF20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CBB123E-05BF-4379-B8CD-E8192CD8EE6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7B8218-750E-4F6A-BC90-266B648CB4E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91EF4D-7E7D-4305-AC50-98894F4E102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277593-D53C-4758-9231-7346D3CEDAA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8C70CC9-5833-47D1-B3F8-D866ABE3542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E1E20EA-1014-4866-835C-D2C84359D66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5E2376-A69A-4517-A57B-CF7FF3794A3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D5B839-A065-4831-B2C2-925DEF7041F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3E2FCB-B5CB-4EB8-A215-9D2FA17B893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3A04F74-6B47-4D08-AEA1-94512A40C6B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EC950F1-592F-4935-B366-FFBCB22754F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F89BC3C-4425-4FE3-B754-4E2854BB9C9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AEFC154-9F31-4CE0-85BC-82E75F47736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AE17EE7-45D2-4FC5-AEBC-81D8D84B75A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22B246-ADC5-42C0-9EE4-EDDDADD37F4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C965CB8-34EF-420D-BFCC-E13E8AB96C8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77D3DE-B852-4C8E-9B60-F9797E2FF98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F267BDE-F3DD-4D3F-9515-297877B7336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F666DA-4E99-4A20-ABDD-9F6A493E329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A01FDA-CBF5-4FE0-9802-322288F5282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5427FD-07D5-4ADC-B213-96283E44091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4083DE7-EB8F-47F8-9AFF-ADD87A32433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4B4CA99-C64D-43A5-9A61-B59D89F54C9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43AA3F-19E6-4281-9AD1-30D7BA7BA34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D571BA8-E181-436A-8C9F-215AADD688E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1AABFE2-14C9-4921-9C59-A1B36C47779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893C092-C653-4F80-8096-3280CAB5E3F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2F36A8D-4188-4014-B05F-5BFE897D4BB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EA20114-6170-4C25-93A4-C293569BE5D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3DFD610-6035-4D67-BE0A-C200AF9C01A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EDEF51-BFFA-4D00-8D7D-C9D1D28E56B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A1FCBDD-F01B-4150-B27A-5BFA57B0F3D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3DA188-74A9-4272-8CAD-032D64E5EB0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C47E983-7C21-4850-95A5-EEC0EF86EE7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3583E9C-CD34-4B6D-AC48-38977A567BC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49F9C5-03D6-4D7C-B77B-69AF9F65313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ABBF21-9C21-4F03-A63A-DFE84F74237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F3FE060-7A8A-4480-8661-84EBBF23C6E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2E3AD3-DCB7-4BDC-BD0E-B6B913D9D37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BFCB7F1-B772-4F1B-A973-7E00B34ADF5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4074170-DE87-4057-8AB4-16B9B882F98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6A921B-C090-4874-A2D7-78F92AD477A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C910BD-C411-4984-8739-CCEC7962E8D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1905807-6174-4743-A885-D3BC0F2DB6B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E37B77-721F-494E-B5EE-3FC35C70443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C595C06-33B2-43A6-84F4-6E25CD6E340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82864EB-1569-4437-9835-BA23CE1BD03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6BE7E84-E782-4E03-99AB-1BB1B86C707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58A197C-B3BD-42AE-BB09-B7228FAE294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1314F18-BA38-47FB-A78C-AFA60AD8EED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1A948B-2212-4835-B47C-45306826C98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87D11B-86F2-47D2-B6C0-62E5CADECDD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741B640-8EB6-4EE0-A9D0-507387E473A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E21A5A2-28B5-4743-9B8A-21AE7FC5A02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E5F7B2-7DD6-4020-B5B8-C2D45B3A0C2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7F7693E-5FDB-41E7-BA22-96E3CC7AB7B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5F3898D-FADB-48EE-8AAA-3888EAEB33F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5BDF49-C6F3-4059-8D8F-8A9D34D3EA1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977190F-8182-49F7-A641-7677AC1DE42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8966E6D-532E-4B07-AB81-5841129F8BF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B1B18D2-B1B5-4D37-8B9F-8C60781D715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5CB38B5-C585-42DF-BF67-F9C67815218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6C7D14F-0732-4B24-B7EC-8B2D3E390D0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A608EFE-1676-4C11-A80F-FAC93EED889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48D4CCD-513C-4FDE-9543-38EE5BFF3E7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8F4AFFC-145B-46D8-A001-77F38F10E3A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38C789E-90F1-4EA2-AAA9-19355366CC2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DB4E87-49D7-49A1-974C-7E012C4F09A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372CD95-F682-4880-9E85-624AD9AD31B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BEE28E-AABD-4F77-BD51-DC7CC3E6B6C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F170F2-2A8F-4364-B8CB-BFAFD7BBD55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A83DC33-3461-439A-A746-FD585312693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4A9E6B-7218-45FC-9E54-BA824E7DF91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B6AD7B8-E461-438B-A2BE-A189E8EA38C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C8924C-1CC8-4567-B51F-B083AD3DF70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720B5E-13CA-40CA-9332-7EF71431200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F2A69B-3551-40C4-A5AB-BB643E5F59E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400ACFF-ED5D-438E-90CC-CAB616E9AAA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8FD1C6-53F8-4520-8D05-103D501C2E5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E98C2F-A977-4026-B91A-3F8F6AF48A9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F930FA-46E0-48C7-863E-3DC2BFB56D8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CD59572-FE48-4DAE-817E-B737387238E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81EF9EA-4569-4C1D-8E08-501ED9D1C41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A08159-0DE2-41D6-ADE3-C97A75CA28C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862EA8B-A349-443C-9DD5-E1AEB49284A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EADD6F8-5942-46BB-A46C-FEACB56BAD2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71EDEF-DF58-4A3F-8A9E-D56F4C2CA01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6358128-A934-4993-89DF-BD4B6264667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239B74-3380-476E-947D-C87063BBC12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C1AE6E-8036-4B96-AAFF-F9DEDA7B00D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88EB53F-A74D-42D9-B62B-4CADC06CD5A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1B4AEF-E5AC-4143-B13A-FDDC3CC6B70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1DA295D-D5BE-4925-8496-ADBED34C254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7D1C55-6C1B-4513-8FBB-5D4B7F9D42C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4332A9-3746-4AFD-9B8C-09B74B02CD2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D94365-A043-464B-9744-8BD5E28F9AB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DD2802E-6277-45E5-8C0D-AB3504C8AC3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747B72-FC43-4183-8194-0044B607B3D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58A05A2-BBED-4008-BCCA-15271007DDC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5FB5E72-EA66-421C-AB72-23473E67ED5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3194C41-4E6A-4EE2-BE94-07F787794C2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DAE5620-DCED-4FCE-8B02-28627C0D692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03A49E-C422-438C-B7B5-39AD831B2BD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E0AE00A-F1F8-4EB9-829B-39F6265BAED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3729E5C-FEDF-4235-8D5A-A060876FD5A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FEDC27-94A5-4682-B506-D4666742037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DE6B3F-803F-4EE6-8407-606DEC2683E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A8AE3F3-8544-48FD-81D6-025DECCFDB3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3D9E4B-5083-499F-9256-BFC60886FEC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92483C4-CD78-4237-B583-5A25A19DFFC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2306A8-1804-4EDC-B728-118F59E0BA5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443A660-AAD0-4EEE-9A05-E32E9E11030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6F34CC0-166E-4501-A5E4-BFF413EE433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4BA2877-D812-4807-AD26-82FF06B8D86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31EB3D-F354-4726-A37F-2A30C553DDA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ACBD385-F22E-4E63-8EFD-C5353379355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C86845-BEEE-45F1-BEAE-A8440EC7DD3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35F1F82-8AB9-4A37-AD17-1092278CCC1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E84EC07-A093-40E0-96FB-85D45BCCC9E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707225-434F-4C3A-8677-4B230A6BA10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2375C3-0FC1-45A4-B649-1F0475C4E6A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B3618FF-BC84-49FA-BFA3-FEDEA7F354A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CCD1FC-23E1-447E-B0AD-AAC36C68999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220D4F2-EB64-4199-BA4A-56403B15143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E3078C-EECF-45E2-88C5-C7B49DA7B84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AD669F7-D214-44D1-9697-9C453D90846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1B33E62-625C-4A72-A552-244E24EE5AD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57CB26-7132-4642-9E23-89AE1B69841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B35F830-5D53-417E-AEDD-3B648706059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936AFC-0CCB-4CAF-A51E-B0D759B3356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B285C8-9BB1-46C6-A7B0-2BD72250F5D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D9EB5C-22B9-4984-BD0F-3A974CE5393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C68F44-1128-4E70-AFA5-4073EF5FF66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8CCBCC-75DF-4493-8F71-D75C50E9A7A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472720E-4566-471A-AC0F-5BA76648384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3B795D-1871-4E7E-BB81-6DA6F816036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A0A0AD-0EEF-46C7-9C8F-BF867CA76A3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5E6639-5D88-44D9-8AD8-DBDCB051D16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D9075C-6AF2-4179-B963-F2E1F3F8F91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8C95A9-981A-40FD-9F51-BB34BEE72B9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24007F-BE36-476D-9067-D0D805C632B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7D111EA-634E-4E79-903F-BBD17021BEF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F52F0F8-624D-49CC-B18E-7D6E275CD74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5B1DE3-11DF-4896-B547-A9FF2A355C4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971490-6F4E-49A9-AF67-A41FE06D3C0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6E8EDC8-3A05-40D7-9486-226F7CBE256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D918E0-4860-48CB-BF23-48833E8230B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A9A8BE4-D411-4B86-AFC9-0B9E815EF9E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3BB70C-6041-42A6-B69E-933C323A3E5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1B3BD6-69BC-4362-97F0-C09E00ECFEA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45B4A1D-1365-4C34-B66F-CCE2C96C5E3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18952C-DCD9-4D27-9E6F-984C43F79BD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3A2B48E-F746-4B7C-B0C2-DCD0EF5BF93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1BA643-110D-47EE-BA1C-00A39F46811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67F4A0-90E3-4605-AE86-E860760F413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42BD987-913E-4F2A-9958-79AD9C95371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FF9FEA-2CE4-401C-B5B8-4742FE83887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F0FAB59-9607-47C7-93A1-E60EE6BBB85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99EB6D1-E8F3-47EB-82DD-AFBF862F3D6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438A32C-7E8C-4286-9940-52F40604298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C7F6CB-0DBD-4B59-BC98-141925F185D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E57AC4A-76C1-4AAA-A104-604963E9E28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0D694D-746B-4366-86F0-4034203365E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06BBED-77E4-49F0-8931-4C3B750D9ED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58C2A3-737A-4C17-8597-324D0BBCFEE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5AE169-9AF0-4F46-8A51-243E2AC38AA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77D4D1A-C4F3-4511-B032-E5B4C9CCF6A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9AE3A7-B0F5-46E5-9A22-86BAE18FC7E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673967-8FFB-49F5-BF13-D6C535017ED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D91857-C5A5-467D-BAE0-A93B910974B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7BBEDF-B13A-45B8-83EF-72FF83C8E54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8AEE0B-61EC-4548-8D7E-4F60936AFCE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4E8A3F-010D-47F5-A04C-F76BCB392B0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7B4253-F2BB-4E0A-A8C0-AA9EB3F4523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AE073B-EF09-42C3-8E2B-D11FEAEA988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E9885F-251E-4561-8421-28F5D905C4E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345263-0988-4C3C-A227-6DAC7CB9D26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21B2F3-5EF8-4E26-AE63-E483AF18F2A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0E2ADF-A69C-4641-8E8A-BBF5454C163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F26004C-F438-4CC7-8BF2-15F000B0600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14F630B-A725-473C-BA2A-AACA3D7C4C2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CE6C13-737C-4273-9066-95ABC1FB085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4D3A0D-8C74-4FAA-BDCE-3837C6D98C9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3A4218-C877-42B1-8D0C-6F9CBFDD0D7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8254006-51C4-4A47-90D3-539E22BB79A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34698D-58E5-4D53-A4AD-42C98DFDF1E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D66FD6A-4812-4CBD-A246-85CE7E42EAE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1E7B024-9D99-4F59-A60C-F68DF10CE4D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29CE42-8F6A-4A18-9C21-517D8C08519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DB9CB7-7A43-47CB-A2FB-B121849DB84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507A105-8542-4497-BEA6-6CC3FDEA1AD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FCF2A34-4E7F-46BC-85E2-D0D4761F32E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C0228A-4267-4B1E-94E2-883E2460C5E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49F5226-1530-4316-944A-E2700F312D7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D876C2A-6F69-4721-951C-66C638AD207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86A6D83-31D7-468B-B4D7-384197D5CBC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0DBCBF-3E9A-4E0F-B75B-F6874F6D6E8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66426E-B319-4959-AF16-753489D682B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165F65F-01D6-4776-9EFC-72507396086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1201E8-821D-4B1E-B3F7-C526E9C8A25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F5F8DA-8E31-4246-A8AB-03AA240F97A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81F6DC5-5C8C-41EB-9AEE-1AB71DD625B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C0EBEA-F7D8-4A19-9D18-E1CC9F63314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C4E8E4-23D3-4BA6-8C61-389AEBCA6D4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B335C26-9F29-4D29-A2B3-C828F1F23DB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DFE0C5E-878B-46BF-86F7-1B44910253B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324E3F-0204-4C5B-93A5-3313A399E1B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E17830F-70E3-4587-879D-2D87ABB3469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877D04-36A2-4C83-B7CA-9E43715B715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9CCED1-8133-495A-B115-30425F006C1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D9EB450-1E3D-44D6-B52C-AF02B0A2A6B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030B3E-AEA7-463C-8E83-1004E65D45B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008C45-7995-41E1-9A0C-EC8B7CD1640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ED5702-1551-4A76-9220-A1CDFC79228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46C64C3-C6B6-4980-A3F4-6D7B6C00F0C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624E20-EB7E-4861-93B1-30FF69BD7A3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770E930-2056-4540-A46D-0D5D7881DF0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66D49D3-2959-4626-83CB-8DE03274C0E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5A36C24-F7A9-4DDB-A35F-B44F136C10F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AAAA38F-74DD-41B1-81BD-B95F8801960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469FB6-17E0-4383-97C0-8884CC01CAC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4BB9BC-54A3-4AC0-8B05-6DC920DEA01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11EADAE-1B47-4762-831F-0ADF1246A04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4F1C31-7ECF-4807-9C59-E386422E0D7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AABD63-5AAE-4AC6-A1B9-E72574C0A33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FD01F3-ED56-4B3D-B096-6190A704356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D68EB32-FDEB-43FB-B22C-6BE4694CBF7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1F3A78A-0109-440F-B701-90F32046C56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A182FCA-13D7-4BAD-9576-582AE2850F4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A9B75B-8D0C-48FC-8FC6-72371E8B26F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F174217-81C6-4455-9E7E-0CEFB44C814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2F54ED2-9F38-430A-B490-5E90654BB08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75AB2FE-63C3-4BAB-87B5-73E6ECDBBFD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B2F790-5A18-425D-B561-613DB12B7C1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444251-1C0E-4A16-B481-99E1513BFC6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105FBF7-F8E2-4C5F-BB99-D6585B2E264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D457F3-95F3-40D3-A29D-196F2CC4234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13C26D-DAE8-42AE-8615-42C763897E2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FB639FE-1F58-4D94-A2A6-A53F8BF3737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E59190-B9A9-4088-A50E-1759B1E5E02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A191C2F-F248-4AE6-B084-C42B77D3A92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48D271-4413-4DC9-B149-137033F5372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7B50A9-043E-44A0-B14C-A562B3295C1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D11821-76F2-40F1-920B-0211193B01C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EEA443-A4F0-4CB8-AD5C-BDCBD38FA6F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7987DD-1CA9-46F0-90AB-6AFBC588AE8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D144DC3-FF36-4F3C-8039-335646D94AB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2956E3-9F09-443E-AC80-ED8BFC3790C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02F5212-C304-4425-AE44-F0E62436E30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975BA6-C641-4CF1-8486-563D7481853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310268E-E74F-4776-9883-5382463EFD3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B50256-E620-412D-B2F6-7A5E3ACA081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6725D4-B4AE-4F7A-BE9D-603A17C8ED2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FE58E5-E932-43C4-91F9-8D4D824BCA3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671E1F-F301-4551-B085-81120049070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5259B10-07E7-4A89-9B96-ABAD3871123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2A80B0-4187-49E0-88DE-04A2F9D72DD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3429DFC-E9BC-4E51-9EC6-C36AC2254A5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6A9D80-70D5-4C9B-A519-DA7E3D267E0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E91576-C113-4E54-8B8F-1B5529BF460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ED03F1-BB0A-4A48-9251-911FD5F0302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AAAEC49-0812-45A4-A7D3-FA04B6465F2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84C57A-A3EE-43F4-A8F5-468F51F8C6B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81CF10F-458C-445E-8790-6DDFD65D8B4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A49E526-8C0E-4518-8161-597DC31335F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76843B-8322-42A1-9FAD-A0A4850BBAD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AB14947-1065-4DD8-AF7C-DCE1824F7E8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2F1039-8237-428E-B660-EDB2BE0A440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AE7DED-D88B-44C1-A39E-72B2A328715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4DB4D4-A991-4FC0-92B5-3E64345B3FB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B0C934A-29DA-472B-AB1E-D9AFEF372CD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41004E0-52F1-4310-B7CA-E992FD6BE86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E72402-FF72-41DA-BFE6-9683728111B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192ADB7-B7B2-4486-8A50-FBAC7A07734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A96BB5F-C94E-4193-9864-D1AC87781A9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096649-99B7-4D6E-8B58-F112CF379B4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7393AD-0DB4-4D36-AEAB-54999116DF2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86522A-00DE-4859-8CA0-62AD59E129E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692341-FAD0-428F-88CF-E50E42FDA77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B2238C-E1C5-4B5E-BB5B-7FB282BF952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21B5329-3355-4DB9-9D79-6446D8AE0E9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4F551A-002A-4282-A17A-37DE81FD668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80E39D3-9F4E-4E82-986B-24F6293396F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0949673-8643-4C8B-802A-FAC2B38C60A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20C213A-81A0-40C1-9A3D-E99D8DDAF44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977202A-DF4F-434F-9409-512D3D7F9AF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545344-A272-4CB9-9BF0-AD718965B72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2A04B4-5633-4487-A5E8-B09CC2C3B62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E18085-6F45-4574-ADCA-1A45431FEE4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318BCC0-0044-4F39-A880-8DBA80B4D90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497EC39-1BFC-4BFF-AC3A-47E8CDEB607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F6C2DC-BEBF-4323-95C8-9E7ED19709C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B18BCA-1153-49AF-88DD-EBACC69706D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20A4803-A660-4512-8FCA-9B33F71B59B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E8CA436-5504-4E2A-B521-855A69D063B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BE0B027-93CE-4830-B7CE-D209CA34A10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9403E2B-1E0D-4838-8F49-AC8EE0BFC37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476A978-6BB6-4B33-8098-B7584FAA39B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8E356C0-5AFB-4D8E-BFB2-178414AF2FD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F13DB13-882A-4D9C-BD67-2D6319753EE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A251B5-B8DC-40A8-AD31-92125263A05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7304C1-D693-4B97-810C-24B21435A10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4EB042-EAFC-4AF5-A27B-138B01A9F9C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42D7AF1-C50B-44D6-BC08-2511E718CF3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9E9654-8607-47A3-9D47-B872F28EE9A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9285D8-9B1A-401E-8789-5E2D556A5B4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D726A5A-33BA-4428-8C77-DD1F7D4C7F0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0C7DCAD-00CF-44B7-8579-82F9F024CB5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AF0861-93B2-4019-A2E3-83CFB9D08A6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8F6DF4-98A2-498F-A5BD-BE350D59076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EFD1F1E-90CE-4482-B203-B0E690D078B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1E3F56D-1A0B-49C4-94CE-1153F2350E1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49313C-33F1-4013-B7A0-BAA201D82A5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57264E4-EED8-48FC-927F-21E51BABB05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F8C6BDA-1E3C-46CD-83EF-5D23721DD71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C4394CE-11AF-4373-BFD4-D0E2BE12EB5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6689D8-972E-42E1-9016-C853D500650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8C05396-EBA2-49FD-90DB-ED860CC2761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AF771EF-34B6-4D85-A41A-3F8E7153B97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8CBBB8-BF18-4153-9924-18E36D9D904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851D66F-2194-4EC6-917D-C0F0A12E0A9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910724-688E-4EEB-A8BD-2553D8FB75F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F3D1A07-8E5D-48F2-B54A-64C0A4B35AD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AB37CBA-5D0D-45BF-B363-97AB1FC57A6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6FD1A5-B3A0-4FAF-B4EA-B66FFBACAD8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F2C8CDF-2AFD-4E7A-8E4F-BD4C32FAA25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2AF36F-C812-4638-9186-174812AA63B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3CEBF02-1DC7-4476-B760-A5A00211A6F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7054B2-91FB-4F46-BD35-3FBC8D7330F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043DC5-884E-4625-BA76-894803C3A24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424056-9479-4519-91C9-1428FDF09E4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75F29F-65B7-4800-B47D-4BB8BF2B72D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EC23F46-32C4-437A-91CC-E4729BC449D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80A1E6-E48A-4B32-B7BD-A6C5D1B83B0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50B43BD-15B2-4A09-93E3-D449C59162E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16B29CF-F994-49F8-B5CA-8BDF9C239CB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6F10C5-25EC-4AEE-8C9F-080546D55C7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55AB1D-933E-477D-897C-D470E89576F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9CF5F0-508F-4604-9A3F-5CC30615EC7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2993DD-4471-4786-97D4-1937A50CCFC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7568F8-9F25-4C44-9B89-A2B0EC95A48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EBD000-14DA-4592-AECA-90E2007F60F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4D9EAD-E565-4947-91B9-D30D8DB0AE6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88AB74-70CD-44F5-B88C-06C46574B7B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9606EF-7486-4B62-A071-D1146BB8DB3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C7049DB-061B-4B53-B6D7-FD33C0E8CC0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1A4793E-73D2-402F-9572-D4BF3D7B546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738E6E-74F1-42DE-B5BE-AD89ED5E298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246A8EF-863C-4A01-96BD-3940655C810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4CE0D6-CE5D-49C7-914B-239A5DF24F6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8C0B08-4312-4D5F-88FF-34E1E358DD3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7D4FEDD-523B-42E3-A4D4-A979A31BEDA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B2A125-D105-41F5-808C-EAAB25CB327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F37443B-98DE-4A00-A652-FE69A8CB784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D30D68F-84CD-42F8-BD10-FE448C8CF0B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093953-BEBA-4E31-B09F-A2507016B3C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12EF895-384F-47B4-9AFE-B6316B111DF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525CD70-F30E-462F-A71D-1ED823A8192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E8CADE-03DC-44F2-858D-2A90819BE27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5D5758-271E-4501-A483-0B397696EBC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733FC3-B6A1-45AC-BF27-8D45C363753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E95F3A8-1B92-4606-8900-3DD31F7AD5F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EDE13F-D095-474C-818C-5D69BE20CE0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73D10A7-E5F0-4A78-8003-C74E14E05DD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53B709E-CE59-484C-90B3-C6D6B899A78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DF75B85-CD6E-45A5-8E93-4175710116F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59857F0-93B3-4FCE-BA7D-C2FF62F7072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D0B35D5-0F79-4BDB-B37B-D6CC12C4BD6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D9EC07-DB7A-4561-A940-AB77DB97243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2F05E76-13E7-4A71-9C89-8153E328840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609366-EC2E-45DC-827D-DE1BEC1C903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25CE124-B11F-4DC4-9163-16D5080BA5B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0A66C5-4D52-4B4C-8B86-7414B45F769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CC409C-BFA3-4598-BA2E-13E796590C4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3B23F2E-58FA-4C58-BCBF-2EB0B38851B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D946DFF-C192-483A-BF86-8A21226D111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4946F25-C69C-4B87-ADDD-4D1789B966A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299DD2-A6AB-4C12-B15F-68409AC4DF1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8974C63-1073-4F85-A3C2-36FD083A476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1D9705B-CA41-4E74-9ADA-208476A18E3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1FAF1C-B6C1-49AD-9520-14B7BA9A820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E0D9F3-6BE6-40B8-A885-475306E51B1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05CBD2-6F8A-45B8-A558-448854FCA7B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0CE68D7-BC94-485E-B8C9-EBBAA877EEE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00F2B84-966A-447F-ADED-2DF61808EAC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FC6F12-AEA1-4C39-885B-8DF9619D4C5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E65202-AB5E-46A4-8AAF-022D2A3ECEA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251B62-3CC4-48A4-93BD-79F69174B06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D08D98-5227-43A3-A56F-3807AB3A12D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1A675C-9996-4308-90D7-A5E9697F5F3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07AE90-0047-4498-A778-61EBC873471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EF1307-9739-4846-ACD3-FA3035B8D24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2ED3170-758F-4A89-8C61-A9CA162750F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E0E88D-021E-4AE1-B279-DD669CAA361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B289C2-9DC7-4956-8E02-3F50CF78950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EC1FCFE-1E68-4F5E-91F9-4C0D2D8FD86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1783109-BEE9-4210-9DB1-1501041C892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774879-3D29-483C-91AB-3DE06473526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AFD905B-4263-46A7-BE29-232E083684D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DA8C22-1D4D-4046-8855-7C828EB5D68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5AAA5F-BDCE-40F4-B204-FD818AF8BCA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7B03292-AEA8-4366-B7ED-25D7A56DF8C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F3499D-B409-4C3F-8CC8-C50CC625AB9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D4FEDF-10B4-4904-85AA-22F4E55EC9E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3FDF8C-25AD-4CA9-87AC-C409A9593E7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7A6EF57-1554-4420-A985-095FD3F5CE7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5A59C17-5426-48C6-8024-6D689DE290E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4F4F4DE-46F4-4E9F-A07E-9CFB65F935A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4670590-A978-46FA-9244-42DCEA9708C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B795D75-D6D7-4859-937D-A2E91139D99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4ECF642-8592-43D8-AC4B-E1C8203A567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1536B2-66CD-4D48-BADD-7D626D70641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FDC00C-663B-4201-AB9F-843C58D036B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F26FCB8-0788-4E4B-8692-104E5E26304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C531C9-2A9C-4929-8CB8-6852731B233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5C7BB9-5EF6-4C54-87DD-37CE3E70892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48DC71D-6227-4C7A-8B91-FEBE1F8017E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A175D0D-A081-460C-872E-ED136F588E7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C0C567-4417-47EB-90AA-0E020075016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93A6A6-E703-4892-8EBF-F6E6A908A15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5BD8B0-7332-4C36-842D-A5873EBA0F0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815E4D-D7D2-4744-A977-E16B9FBABC1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8E27D6-0233-484A-84F4-3A1892724C3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8B3BA3-740B-429C-994F-FF1A16AC782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7181A3-9437-4C7F-9B0A-0DE6168A75E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D2B28B-2C4A-492E-9DEB-438EF5B59A2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623E04-88C5-4BDC-9081-B0C7F51B419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356C6C-418D-4A52-A7D6-E8DB5E54DCD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317FB8-DE6C-4A7D-AAB7-9CF072BA02A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2A925B-9F0F-4B53-9A42-A312797B666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EDBACA-7DCB-44EC-A0C6-BD83AF6C558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072D82-6A00-4BEE-B367-1F785EACD81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3600793-2188-4AB3-9CE3-AEFC47889A5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A01FDA4-C33D-4D01-B372-E3ED429D7E4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45D8ED-F181-48F2-84AD-F1C924CF09E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D31A57-F162-41B4-80E9-B31146B44D1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1052E2-11D1-4F38-AB8F-A26BB652C7B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F73BD0-F838-4DC9-B552-9AF75B5D870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9338EEC-D28B-4471-9D4A-10C7C1FDB52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69EBAF6-DCB7-4284-8CE1-89BBD2D311D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F35E38-285F-4891-BC45-41E061C25E6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16A5996-51D4-4A62-9F4C-D845D642200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6F1576-7833-409B-924F-EFD88348DDC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B0068DD-85EF-41D0-97B3-F00F410CEAA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A0D3C5F-8AFC-4DBC-9E0E-E6F98912E3C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C5EC26-02F8-4169-AEF3-AC640F9B6E4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ECE6D98-C04E-4647-9BCB-584CE4FD136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A7C5E6-26F2-4296-8663-F3145AD2C00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A0F51A8-CBFD-4B9A-A010-40657F5C564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415178B-356A-4847-80E8-35FCDFA92AD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119109-59C0-46CE-BA1E-11042F3F9E1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D0879D5-DE2F-4250-9336-ED61E37C6DD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F64A075-11BA-44BD-B33C-BD8962C230E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468DA50-DFD3-4B2E-9B3A-19BF7D71A26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9AC13D-8301-438A-A145-256E47591A6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EA75F0-BC25-4448-A08A-525E3A9C271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40C7108-CBD0-42C5-89F5-FFDA55A4570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8222AF5-1459-4ED1-A64C-00C304D15EC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67D6ED-8120-4DAE-B289-3A1C6BA14F6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1DFFBE0-F26C-4547-ADA0-FB0C127CC67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7538990-8EEB-4137-8C7C-FD771BF7A93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F122385-ED41-43AC-B4BF-3ED8E454B4C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D96262-1C16-41A6-B7FC-1F734115102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AE3D046-C4B9-4BCE-8D35-7CFA21C8D2F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70A3CE-D00B-4F03-81BA-4CB4DD85932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09D2B2A-88D3-4984-B251-2688C92208B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FD8D2E2-C284-4434-B6AA-A3CB2E10764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16D27F5-E266-4C08-8FED-5C718F36E84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D5FE219-A624-4AA8-AC3F-6006A075BD3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E824D6-1D0F-48D7-8EC2-EAAE3AE8321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71A285C-8F38-401D-A4E5-D6CAF89180B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893123-F80D-47D2-985F-4B9DCBC6E10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6F8CF2-1186-4E5F-9D2C-6C2E7A3408A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5BF7E7-BF0B-4A83-91AC-3A6D09223E2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71FB438-08C5-4527-994A-AC6074EC09C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FA4F2EA-23C4-40EF-A797-389EC6776F2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9A803F-4EFC-4BD5-A98F-A1EC2369AA0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FED579-8C63-4564-A041-B9821E613FC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1A3A6BD-E9A8-4F1A-B18D-F45DB77061E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556892-51C2-42FE-9187-FE0ABCB2679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FBCC65-E61B-489B-80F0-48DDF8E42C3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C351A6D-EC2D-4E32-A525-B304F3EC4B3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D7753C-E1A5-4EBC-9745-C55FA50C070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6B7149C-232C-49BA-BE0D-693AB04F7C6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AB577E2-47A0-44EE-88DC-63838AA4910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F6696BC-1D5D-423E-8E76-886B6A47C3C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D6B3D1-4859-4182-B7D1-D7452A5D660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C433709-F194-4339-9DE4-3EC396E14BA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51BFCF-ED56-4B03-A337-E12E07D81EB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9DF7714-E539-46F7-B1E2-80F6798CD24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C7461F1-DCBE-484D-B370-F0E97936BDA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9DAF23-E83D-4E0B-8D20-9805B538A78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F58949-6ECC-4840-85E4-89525B04565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F7973AF-0770-441F-826C-E7FC89AE3EA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BF23A6-1B39-40E1-9C5D-6C8CC18E337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C37028-5F0D-4C2A-9D86-7017F80218F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32B6DC7-A41C-4EC4-BCA5-DD23A7B7BDC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CD4675-DD48-4FE7-B9E0-7CF8896223F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CEC8C8-C738-404C-90D7-778E521D5E7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A22138-0020-451B-A2E8-C2BDDD3722B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7215C43-380C-42AC-B11B-F4110D5334A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7A5169-55C8-4610-B853-B71923E3288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0250582-47C4-4D9D-A6E7-9E080D6604B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69E45E-3B6C-41CE-9553-E6B5A80F9CF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B4E424C-94E6-4435-92AD-E9292644A22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D65E4D3-260C-459E-A61B-5BF7D9A8ABC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B80B79-C239-4CB7-B55D-B0D3E281ABB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4DDF010-1719-41B4-837E-5D81BC19A03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111B8B-6DD4-4806-BAFF-3F553525E6D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B82CD4-6231-4081-AE34-A7DFACA9A8C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67E4F20-5B2F-4873-8CB0-75AD55B0BDB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D528FD-860F-41A8-AD12-D5C9080B4EB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6992FC1-05B6-4EC3-9E70-C8684B9D85F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74858B-BC9C-4E4B-852E-4AFF7C06165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08A0D23-9876-49EF-8FA6-FE2C0F2DAAC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C171C6-3380-48D2-B2A4-A170344D421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16B7DF9-A058-4BCC-A92F-5506B9D51DA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E63AC55-B6E3-4E44-A413-A592823FB2F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1283B3-2CBA-485F-B51F-272EB2220EA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9F73D7-82C7-440F-916D-540E233EF9B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65294A2-D8DD-4722-82EE-AB635B29154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49D84E0-9D29-4AA1-921A-73BF49A398F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E05A4B6-04F8-4417-8B19-3218774773A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92FA02-3437-4BAE-92F8-C903BF87E38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22E528-4192-4D51-AAC8-8D3796D6C22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B82729-BBD2-4217-8391-85CA819EC49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6F840B9-D505-4837-8773-CB5031706C5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BF24343-3092-467F-99AF-DF94CD9E931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366B2A9-D694-47AD-9056-5FE776AA3A7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23C95BF-703C-4644-880A-73CE8496F08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3F38C19-4C24-4A60-A6DA-38D8A4455ED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75601A-26CE-4610-B114-98FA3BF65E7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EEDF983-0580-4FED-A267-9F24713F15F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A54225-0EF7-499D-971A-4D035DB129F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4F664AD-D899-4F64-A5C8-D66C356EF65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3245FE-A69F-4B82-ADB5-BF61F361024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F5E3BD-A4A2-47BE-A594-17C3183E93C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30CA85-5C65-45F2-A9B7-EEC90823D06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7371748-6D7F-447D-9C03-00117BF1EF3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72FDBA2-3304-461C-85F6-5DE32DBF3C7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2BDFE9-B589-4C21-973B-1EC232E65A7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5750EE5-4655-40A4-A7F2-C83F2AAFF68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FB70EB-183B-444D-BCFA-3593A0A3FD2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59FA67B-DC80-4718-BBC3-82147AA37DC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5114E09-F42A-4EF6-BC9C-928FDE82AA8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B27FD6-56F7-4A65-9313-EC21231452A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20C9728-F268-4F03-A24B-91A5EEF3F4C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200A45-6EB3-4A49-94E9-275C7116EFD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D4768F-AC80-42D7-9E47-2D639329261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A73E2F-2C85-4551-8760-0B12A0F4134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C367E1-F5BD-422A-AF10-CC27D8F2CB0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7E2A690-6457-4617-BDFF-DECCAA50049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FFDCC6A-9BC2-42F4-816F-8F21DF2DA33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8A8D00-767F-4BE4-BFEA-A6D940AE4EC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0DDAF35-F3ED-4634-91CE-51A7717784F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CB2605-3D62-4B10-9E03-00BA426C5B1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EA52C6-499E-443C-AF2B-4A48BC7D038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8F51FDF-3EF1-4D6E-A6C4-7D4F3B7C7AD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3BEC1B-40E5-40EB-9984-6B07267EC3F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2BD8AAD-FF7B-490E-8258-A8EA7420813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EAC5F5-945F-4B1F-BD0A-C6BF1BB4A61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37502A-6927-45AA-9C5C-D97B37EBC15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A195059-3078-438E-8988-7A02DE38097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5736DB-2254-48B0-88F5-BD2137F1A67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41DF267-4B58-478E-9D47-B3C4AD11A2E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5E10BD7-F314-4C29-9A01-C6836F858E5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3F4891-D0A6-470A-B7C4-9BE2D19729A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43D25F5-735F-45CC-AC10-B3E41668F66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BF5CDC0-A061-438A-8962-E720D0D15CD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AD63A5-5020-4EF2-BA9E-4D2B6C6F799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C2B62A1-4805-4EB3-AFF6-4A8C69BBBE1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EE6675F-5E96-426F-AAFF-DB6FEC2D478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1393B09-86F5-49F8-A59C-ECB0396C6D7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DF214E-5018-4F21-81E1-51563485478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D2AE2C0-7DF8-40B2-AFFB-1C8E301E66E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268C9A-5608-4498-989C-7981CDC51EC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4E09E5-F3C8-4EA2-959F-7A9901C4F83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1EF1F7-84CD-4F72-BA0A-5F34A2617BC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9447B3-77F2-47CC-B291-B5B59994D3E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628E47-6FAF-48B1-90E9-1D9BF09AC99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1DFE17-48C5-4435-9189-83D557F1AE7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FD0C882-0E1F-4A25-9008-363519274C0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C579EF1-14D4-4A74-A2DC-0E8D736FC61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D4ED6BE-B679-4D52-83D7-0C849C266DA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3EAB673-7D0D-4580-8AC5-F208D0D4940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2186F9-652D-4781-A6DA-2A7F94394C3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7F5A11-2F83-4C30-BAD4-0B532220F8B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E6F57A-F8DD-4F8E-80FE-D29C5667C1B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E1ABE00-281F-4839-A41D-037E86136D6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B89F6AC-6042-4417-9AD1-3219F411413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F4ADAF-91B0-4A74-B510-D9F3F923E60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2B486E-6373-4FDD-9B7F-48A75EC0E3D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E4CD28-2B24-4EA8-8C04-8BEE890123F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4A12322-F776-4C49-A68D-D00E19A466C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AE8411-3950-4890-A9EB-9CF630E5531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C754EEB-67D3-4198-A1E5-8FADBE83DE5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8AE5E12-438B-42C0-925A-BB4175283D5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7CB5B7-CC4D-4E52-B487-BEBB50844AD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AD036E7-6E09-4D59-8555-EF25C261012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A9734B7-4E42-4203-9C72-6AFE9F75F63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880025C-6CF2-4374-A625-E87CAFA9D38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655162A-AADA-4EF2-B3D6-F0FD67FE9CD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AC981C-F6B1-4948-8AAC-394721D9AD0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20A5B61-E072-4B1F-B0DF-9A3D02C05F2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0BD992-F796-446B-BB17-E98A92588F0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0AD3217-0D19-462C-8ED0-1BD89E06D52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C8A074-6C72-4E0F-AF9D-23DF049DA40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5D9490-73DC-4898-B7E7-CB98E7B201F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43D2CD-F9FD-4B0A-94F2-90846B2A920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F8D78AE-F71A-4B28-9FE8-D98DC83CE7A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A50A08-FE74-492D-BA65-2E5CA7006DF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ACA7C85-6E35-4701-B32D-9BA0B865AB7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D79C52D-CCB8-407E-B889-C5EE82DCE59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350B362-3CED-43F0-AA2C-E22501CA2FE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53FFB9-0B2C-4169-AFA6-CF0431DD504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BD9ECC4-F23D-41CA-9A9B-713771352AA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68DFC5D-7501-473E-9D58-9C77E5340C1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8087C9-0F50-49C7-8C68-5E304D102DE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ADDA506-7A4B-4556-904B-EDDECFAA636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EFC686-8795-46D8-8CD9-B2BFFC7F6A5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ADC06D3-21E3-47DC-9469-05903344AD4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772098-657A-4FB2-BB32-93358CC1FC4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9B39521-C887-440C-A60B-34E8ABA4AC5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62FC57-66F0-420B-AEDD-C05C418955B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55C146-4CB2-4EFA-948E-60A583B440E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597BDF-57B3-41EC-AF36-34BF104818C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1F7019-57FF-41AD-B57D-830CF337AB1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7CF0A70-1905-464A-A4A2-4AD5E4976AB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5D22A09-C731-4262-A1AC-ABE614D3958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4BC497B-5E47-4D86-B361-E32CC3F171D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CC3F06-F659-4448-82A5-9DFBA9A43FA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797FAA0-CE1F-46C8-BF1F-FA8282088B1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B2A73DC-C457-419E-891A-FEE11101E48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A9515A-9BA3-45FC-996E-D381B03FAA2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A1D129-B7DD-4014-A9A2-9336A04E309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4C896A3-9C40-4BB9-87FB-8D82EC9F765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56C3AA-2EF0-42EA-97D3-3C633466861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40B0DC0-78AC-417B-94DE-1E0320A0BC4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5B38F0-D033-49D9-8988-6B2761F3FA8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4F7BB1-5372-427D-AFA8-7478937769D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81B185-7E02-451E-AF15-850BF848107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D17D6D-60C1-42DD-B800-E48AB611219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E5BA4F-7891-4722-BD11-00484A25739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38C188A-4310-4835-BB37-19426A404C4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7695DAE-6EA3-402B-9595-E8D54667758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2C39257-4EB6-4D36-90BF-EACB736C183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1B5288-1252-4840-B12A-776F725A48A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AC0BAA3-2F7E-4124-9B6D-06616A0FD64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C6E9067-68EB-4E61-A56E-304DADBC17A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F7F0A26-974F-44E7-ABD3-32054759EF4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0A9FBB-A003-468F-BA0B-C586F3BA7AA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3CA0121-B89C-43EA-A099-99B3668B1CB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565CDC-E394-4CA4-9268-75DCE8FB0A1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ED1D241-A82D-4A38-9405-CB58699B630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EA12AE9-D880-4465-AC9C-2DFDB11BE64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2F9C63-5711-4EC6-A158-349488515FD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307BD5-9BDA-4E30-9E24-F3EE43C3B98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C91CDC-28C6-48AD-A0D1-926A8D9ACB7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7C31651-7AF9-427D-B0EF-12541B3A1F4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B75A63C-81BB-4F87-8914-E45ACD74592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5D4204D-D60F-45F6-A2B4-1D4B2BB5912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ED3BA7D-2186-46E2-B5BA-522DEDDCEC7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0AE2066-EFBD-4799-A2B2-3676AA28608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E6A9785-B6B7-4BDD-ADBC-B4278C5E4A2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0F8ECFA-5CE0-43CD-918A-79D032CCB2A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D0191B-A484-4B37-BC05-FE3D6B7957C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83A59D3-5F0C-495C-9CAA-D8B38A98E0D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1B2DEB9-F110-4DEB-85BD-9B94E433380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597EA31-CE87-4889-98E3-F9DAC29D51A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EEA429-27CF-4837-990F-E4927EB20F1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03BC35-ADC9-42E0-B8C1-D633E2D027C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F5F559-CC51-420E-9D9F-E4A1CAEC90E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7EC9150-0588-4067-8B93-64B1D952F24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7ED8D01-393D-47B7-9882-9063145C716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10E892B-31BE-4AFB-AAFB-3CD8B25D9C7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FD0D81-28FF-4CDD-AFDA-0A4DEBE2D77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618247-F3C1-4FF0-A13D-DFA7296D8D6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39D5D7C-1475-432F-8F1D-4316572170D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FAE64B-13C9-49A0-8281-B69C257EB38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251B13-70C0-4CED-8D33-258AA192A45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DA51CC5-756B-4A4A-82C1-28B6E0287AB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A22A7C-0909-4C88-A2DD-76A4629F4D0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BD20CC-B05F-444F-A718-CE4F1D11DC9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A46EBB3-0DD3-4421-8A07-3C802F27728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CE41D08-63DD-45F7-B65C-061761E966D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426CE3B-3EBA-406D-BFF6-E5564DE5406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17E9B36-5A1C-4585-BF35-4294CEF2903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7A629BC-B57D-42D6-B581-CA69672E49D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1A89D3-D00C-449E-A6B5-FEE4DA22D3D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2B8304-94DE-4BFE-91B7-7D3D5606C96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5C3FAA-E477-4BD9-9D0F-5EBAB03CEC3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E37A31-4AFD-4CE7-A1A6-73A276FCD09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B057BF-51AA-48C0-8D72-888E3C88101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C3A72F-A7D7-40AE-A053-DE0410DABE9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03E669-6B55-4481-B515-EB4BD09D945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EB2FE91-7151-496E-AC50-F6010A5143C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435B33D-6E75-4E5F-A74C-5E985F538C1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20290F-E498-4CB6-87D4-17A0DA45EC9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427C214-2A17-49D0-A3E9-7D8AB62E307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FAFF26-D99C-49EE-8AE7-40A063C8222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BB87B97-E001-40B3-A223-F4F6DD65C15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4739B4-65B4-44E1-9179-9D05BFC1ABA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F54A8FF-3103-4EBA-BFC5-15F527D2AF8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2BC60E-4543-406B-886D-3C4D17454E4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B36BAC-D2E3-4096-8FEA-E094F1C9B0C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F59F25-162F-4BB0-949D-C9838B7D3AD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5E19104-5656-46BE-88FD-36AAB87E8BF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E569A1-EF04-4E98-A74A-434D454055B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87CA22-8314-46AD-829C-5022C7B6CB5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B3E743-0007-4F87-9CB5-B8D590F7D4E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BAC48F-5083-43D7-8EF4-A1646AEA1C2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8E6E75-5AEA-4C8D-B510-FA662D4F009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0DB278-C022-41DF-9BB7-6A10F40238C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4420F2-1C3D-4C48-9D05-ED41E349AEC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0F18A97-38FE-43CE-A514-EFB4D69F8B7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A0A3E0-4A21-47E7-AA75-D62608FF0D0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1A1EECD-97B0-48A2-B0B5-4C0205A8AEE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70D60F-F712-4006-A1F9-A9F131BC489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B2BC6C9-7481-4F37-9D09-8D6795EA478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855A68C-28FA-48F8-B985-46A27A26536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ABC6546-1B68-42BF-9522-6A7BB555392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33E737-F011-4583-B29D-882BCE21E1B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D4BB81-161A-4E1D-BC6B-9173ED79B8B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090C25-C088-46D1-A63E-505ED7A11B8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804F53-EEB1-4A50-B911-B4E3C8FE678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25AD1C-B249-4012-B9E2-DB48A77208A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7CD892-0937-40CD-A87F-68405A78690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3531636-A066-44C6-8679-55C44E30FCA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1C9103-1F7F-4145-B412-F26F6DD87EE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1F7B62-AD68-4428-9816-4ACBC9D3489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6E83A0-BB55-423D-98E3-E54555F5C60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634D3E2-DF5B-44CD-A6F4-C53AAC16648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7CEE15-2387-48DD-93E5-E3603F68152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ADF1F91-0270-4CA3-B9B7-723BA6B40AF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DCDB88-2DDA-4736-9DEC-43E479437C5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833913-B233-4053-9344-B9EB824233B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1A952D0-CA7B-43F4-8B9E-2D9576C8779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34CDDB7-9082-40E3-A099-70460526AD5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40B384-8D82-4931-B581-767EB79AE02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11624F-DA49-42A7-9FFD-D62E4D0876B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C5D97E-1172-4FDE-965A-3716E6207B3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A9B1578-2E27-4B7A-B998-45D478C8D52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38B79E-CF21-41F6-8744-3EF48534E9E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A7DC27A-E22A-4B8D-9E7A-6AA195D3E32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4D0951-041B-4EF4-BD45-DB5A367C854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942887-3BF6-40F8-9C94-DA805EAE966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05FC53-9CAD-41ED-914C-4B18D5E0AB2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073138-09A8-4B32-A043-00B1AFDAAF4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65B00D7-C434-4A61-B383-512D8EBD2CC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54FF4AE-95BF-4446-A0ED-EED0C389AAB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D8A058-BA28-46DB-9B9E-7F6696695AC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E9986A2-A193-45F2-9B2A-6FD5027689D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A565127-88F3-433D-A850-31B07BBEF5F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92BD31-5285-409A-9991-5C24407BC9F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224A14-4FA0-43E0-B0A4-DC738CD6440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A2E1FA-7EBF-455A-9707-55BBE6A7463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484179-24EE-4539-AED7-B4649FEA6F7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26D6E6-2DC9-4571-A2C7-D93DB7C917B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AABE74-7227-4607-8924-E7CDCFF1E3D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50033B-ECA7-4585-B0CC-2751787C5C7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EE34205-31CC-4867-907B-13AECD1EA1C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C9716DA-D24F-425C-92C5-0EAAA1E032F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57804D-439C-4BD1-9CBD-676E81CB32C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7859BA-1B14-4B14-BDC2-C23D5ABF2B8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982900-270C-4A5A-95EB-F96A77FD497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5315C2-593E-493F-95EB-367295B3F8C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6554AA-B233-4216-A9C3-23C4716429A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AD1F02C-F6E1-4443-8D6F-9D39B8573C4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39A3E6-BF9B-40AC-87A9-11F6B612AFC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3C6118-8A8A-4B0C-B052-B9C6FE902AE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8FA655-DE4C-4ADF-8AA6-4F37985D056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B868FC-4910-47D0-A422-B467B3F8F28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D22730-A2D9-4092-AEC0-A23D8C3CB14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A010F4-5B0B-4786-AA81-F8DC4195D77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DB559C8-2D3E-499F-A2F1-0304BAAA64E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A9295F-29FE-4B3B-ACBC-D8F73AEABE5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96BC8A-4CA7-47DB-BF51-FEF6002368F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2C1FC6-FDA6-4DF3-8FE9-5C88350A8AB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18A4A16-B275-4528-863F-E106BF6C9AA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B7A353-75C0-4934-B580-72FE3730887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7C31F2-2926-47B1-859C-B3B81072A51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FA11855-D5F7-4CAA-8672-0B75C6E9491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5C07318-37C0-4040-9C28-B53B7838F93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2A0FC27-FBF3-417B-B9B6-726D6E7E077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5270685-94F7-4403-A31D-09636E28069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6A9A94-B794-4360-A98C-C6B56A7A57C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4D8FBDD-2680-40F0-94D1-B4FC5AA3472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6C14470-DF09-40F6-AD0D-AC50697E54F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81CAF34-AE4E-4ED0-895C-6903A63DC3B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518621-B7FD-4168-88E5-AC5A4E11F9C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C1BCAAA-4934-420F-A555-996B06CCD82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B9613B-5B71-437A-A795-4D6F3117AD5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F0F152-6921-4726-BAC3-F1189BCA003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348505-D51C-462F-957D-65E23E32472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C77D0BA-E84A-4480-B5D8-2F3F459264D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B75D78-9ADB-40D3-8D2D-308AC1AE1E5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158F687-5EF6-4936-BE39-BFF74BFC370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E60A37-0AA3-4569-908A-B9E6884B8C3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2A56BF-DFAF-4890-9596-9D436892AFC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FE1695-A2C7-4FC2-A838-28ADCEB1BDA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A371CBE-CF46-4F40-BA3E-FBB4183B555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7F6A8B-B844-4604-B2A7-DB6B31601AC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F9DBE2C-7DAA-4D46-A626-A4972607ADE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7CE6AF-34E2-4572-B325-F5EE12F0041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106228F-EC05-4A7B-B2D7-4B03C443553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F0FCF5-482B-4E03-A346-DD14039CE2E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750C06-5917-4C75-99EE-F64F92EB16E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BF4A666-5964-4EF0-9A28-1A86728517A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13BA67-8D89-4D1B-B755-CDF3A093927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4045790-9CFE-40AE-B4A4-0405CA69AE2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C4AA6C-AB6A-4F97-8143-84C7EB24666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F307D60-7EE9-400B-ADE7-01C3CB66714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4E003F-CD64-4CD8-9F0A-3294AFAA727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0D2F6B-BAE7-4E80-A6E5-8E996BA208A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909387A-DEA7-4F7F-86C7-F3FC2BA2396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389AE3-35AF-4C21-8375-F137DD27956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D1F4EE9-9DCE-48B7-B0BB-C0C2830DA48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0A9A261-B0FA-4796-9909-6BF5D9244E2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6D8279A-0120-4317-82DA-D411B67C3AD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D69437-7D80-46CE-A516-37F8093D3C4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A104A3C-41A6-4E29-9645-5026CD3BF3C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8BD0A4D-0A5A-46F0-9044-C11D66C3A62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AFA3055-F7B3-4BFC-B006-FCDD2C99ED3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4620CF-DC60-47F1-B535-2619947E2AB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AAAC90A-BE7E-48A2-BDDC-8832E841B0C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56C697-316C-416E-934E-10175353E45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A345130-58DC-4B90-956E-DC18D511AB0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A23A92D-320B-4A1E-8166-F2767DAE290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A38C203-2A31-462E-AF56-5E552A20EDA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908FBCC-7DF5-427F-8D50-BBAA260B01F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D5123A-4AFB-4187-B3DB-72262923C9D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00F6993-6EBE-46FC-BBB7-73C0C0503A8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947846-A362-421F-B75A-AFCAFF7049E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E55296-F9FF-424C-AD1E-760D36A3CD5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14CF927-49AA-48BF-80CE-2005DC30B5D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DBEECD-FD64-4EC7-950C-C3306D0D9C7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6C7A1D5-40C5-4F90-B0E2-0DA2BE3A547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DBE2C4-A18C-49FF-B69F-E883EC1BB57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6F88521-506A-4772-837C-3A2A170E17A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4712223-B497-45DC-B490-4DD6847AFC3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A8BB30-7168-480D-8D60-FE1D48FE27D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3E4843C-B284-4262-85A8-457D17AF451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C007CF0-EDAA-45C1-8F00-91DA6A5AFEE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23F815-DEDD-4DDC-9153-1E71DE81587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525521-79DF-4DCF-AB62-A57C7A53C3B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376E76-CEC1-4381-A67B-E8A5F5F1386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B7F7F1-74DE-48EB-845E-B180E8907CB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B9275F-8E9E-4C89-841C-D18B40AD92E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AD21B0-D15E-45F6-8AFB-337D261CB10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66560C-AFA0-4E78-A89E-4377F304F46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FAC4A4-C1CF-495B-A29B-30EA144EE2A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720D4BB-755A-4247-8FA1-2D7B61D180C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9D7808-F713-4A56-A20A-D15F15318A9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105E2A-6541-4178-9AEE-CA98CA23158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32E4070-A386-44D3-A504-DA3115776AD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FE43AB8-1AA2-4623-B0CD-59B977751CE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D48CF05-97CA-4523-BA3E-A7188D3DB2E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FEC16B-9352-40B3-AB92-D916EFAA5CE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9B75BF8-B86A-4E4C-9E68-E9F1E86EF10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34783E6-829F-41CF-A259-77338BB1AE3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14B008-CFB3-4BDF-BA4E-1CB56285FF4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EF4D42E-D2A9-4E47-828D-0F5AF49E436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1B00D7-A235-40D3-BC17-0CE6CBB2BA9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8CD7FF-C42A-4745-A1EC-55B22397B15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6940E75-3960-40B5-B6D5-3149930AECD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6780EB6-9C2E-4DA0-9EA1-611311ACCB4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0A4749-B8DE-454D-94DB-8BC860F26B7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2A212D7-91A3-4E77-B967-88FCC8D3341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7453A6C-4D63-4A81-96E9-BEBBB7E29BB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318F97B-3BD4-4C99-90FC-80AFF8570FB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FB2B8A2-6A1E-4781-80CC-4546DF0B70C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F3536F-3623-444A-8DB0-BD1A4380882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77398CF-4D0F-4CDD-8E48-90DB24C2137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87DB02-23D7-47A5-8D1E-8CFFB36A417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CD3DE7-3F14-42DF-B93B-105FC69DF7C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E57A9B-DD6E-4379-AE1B-5FE4D258DA3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9138E6-279A-48B0-9FF1-A9F2D48673A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7A4F62-2224-4003-A1D4-C024CAF1BDF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6AA01CC-70CE-4B40-8F58-C0BEC4988FA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B071AC-FEA9-4091-9B03-AFBADDC74E1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51F588-14FC-412C-A5F2-73AD4DC9EBD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860A45-F323-46E7-BEE5-90B06051929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4D4F1F-09C6-4EF6-AD9A-21B3B46EDE9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AA8823A-E4CD-46DC-8E98-29353475ABE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558465-F682-4DB5-94FF-6D67ADC77D2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0AE8886-24D3-4AAC-B7E7-ABC1710CEFF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73535A-27CE-4260-A0BB-3F1711BDE73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268A2A-B5BC-4C83-9BAC-214FB54CAFA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84CEE2-0834-47A4-A078-49F459C9498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08F5410-3C8D-4F55-8E99-F4C05CB0327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B764DB-3431-4527-9114-4F759C9DD13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F0C8B9E-B813-4F10-9282-493B6644D83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652E90F-8A16-4F53-96C3-C0291DD45F4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DA1C2C-2659-4245-9612-281A086FAA1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46D5F7-0FAB-4D3E-A1F2-2CFB583626E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55B09C-F554-406F-B649-7D86AC4D13D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6C0598-1B4F-43CE-90C1-EB66C1718E5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F982F8-69FB-492D-8AE5-D6717FA3824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3A08748-FDC7-47AD-AF56-1014430F48A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7922B68-9792-45A6-8038-A0C86E35519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4693B1-58AD-43BE-A00E-A17F8F4CDFB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314C25-82A0-446C-8268-116B3762214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CA6D91-EF5C-4826-931A-63F10631234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A448989-B9B6-4C78-87DA-04B933F8ED0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5E2BAE2-499B-4B12-BB5F-77E76A0C425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6B1752D-C457-4315-93E2-365A018B3CA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1D6D6B-B963-4FED-B613-389FCE00B71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2346CFD-3D49-4523-B6DF-406B66B9263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5883DA-758E-4DBF-A49A-73E2604973A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7D918E-633B-42F3-B22D-97D5E53CD9C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C47625-24D8-4227-9913-068BAA2BBD9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80D4F6-6EEE-42C4-B8DB-0609F62E302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5CFD56-24B8-4A80-AF2E-53CDC20E2CA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A89710F-F2C1-43B1-924E-B64A4D3B6A8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825333F-8393-421C-A74D-C12B908A57F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25B5FFD-6298-425D-96BC-55B0951FF91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8D6E9EF-42ED-44C2-98BA-B279BF52517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84E9FDB-6EEE-4724-BE54-7E57372D9C6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019B6C-B385-4932-8BD7-1671EDAB8D3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7D591D7-7446-4427-BE39-190F98D8C21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1500427-93B3-4BF9-8370-D255D49AC8E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466A674-0095-484A-ACE7-BDF9A995F13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A9C51C5-A053-4755-B5F6-975E77858F6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B56CE0D-67AB-4F41-BA87-14C2C78EF01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B8961B-0DE7-4473-AD31-4F946B4A99E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77FFF0-0BFE-4F32-AFEF-CFE46997D0A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A4519AD-D8E2-493C-B662-484A9EE2244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5BAE1E-9178-4749-9E5C-F210A68C79A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28498E-EE9A-4D17-9E47-17AE2566F47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C027DE-2BEF-4A9A-80D0-A9D537AC8AF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A740BA0-272C-46B9-BDDD-5CF0BE89CB8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E98A18-5F72-48EA-A729-8CB4857BE0B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AC2AD03-B975-48D3-B3EC-23B6D3FA594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CB2D00-EA91-4D43-8B94-74CF68FC35B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5471078-ADCE-4763-98D2-11EF508D98F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88AD800-AE51-434F-B4C6-2A914CBB9DF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401458-2C9F-411B-B693-9BCD6BE154E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C6A529-8275-4EA7-A5BD-F2E1012F0DB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3506BAD-787D-4ED1-B8D9-A621400D82A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47E4C1-D885-49C3-9121-339B68F8AEA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88F5480-D6BB-4FDC-8A31-B4E3458D05C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B7E22E-CA4C-45F5-A492-0F0F483F9E2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1849E2-2C94-4C24-99C7-9BCDAB58544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E2D4E26-8B13-4671-9CF5-344697417D6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C11E9E8-1D06-4AF1-B717-3CE96A343A4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08291A-FB34-42CC-9BBC-6B360D8420A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EAAA6F-C33C-4C31-B435-85BDB54CA61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4BD8DA-2213-4D01-9D2C-217A28A06A2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DB4DD3-41BE-4185-AE7F-34829B12C89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D3775A-B653-40E4-8E6A-CC7A8476BDD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AC38369-2B79-4DE3-9203-6C90B3020A7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F5FF387-892F-49B0-AE29-21D2B79B9F9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FA72B5F-63D5-405C-9A29-15DEE8C4CA1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1489AC-6908-48DB-AB7D-26AE8E61B75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49340B4-9FA8-4A95-89C4-2AAD27A9A2F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EB41C21-8B33-4546-8DE1-7B932ABC4EC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A83647B-CD6C-4EA1-A796-C098BEA8C8C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A15AC7-68A8-4503-B5F0-8BE09465594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84C9FD4-A738-461A-A047-40E4C6247E9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FB0552-D5C8-4035-B187-500CA481DD4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1BEB4BD-723F-4675-9C00-0ED0EA1C009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4170F4D-D5FF-4179-BB09-7458C54B0C6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2E2EF7-3FA7-4FA3-BC0F-DA5F05F94C2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E0FD989-CFCB-41C5-9E96-03BA7490A28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02C3D93-A305-43E8-A713-346D39F820D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6FAC8E6-9705-47E0-866B-9276E8F9DC2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207ABDF-1D80-4629-9632-8E2E0FD68F8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813A6F0-F3C0-417A-8115-5D06B8766BE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47045C9-FCE4-4C0E-A955-3737CBDBA90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02CA1C2-7805-4754-8E98-21C29EAA41B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944978-F0A7-4131-88D1-BE368660EFB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4ED7A7-A8E9-4670-BB45-FF5128E4B90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BD2A59-FF8E-4B61-858A-91AF1C42C57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EDA620-A8CA-4881-AEDF-D0976E8F13A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3CA8EB-08A3-4594-A538-C985A3F24A2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6763EC2-CBBD-4BF0-8A6D-99BEF7C4EF6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DB11E5E-6F61-4B7A-A5FC-447916AF483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B1EAD0-59BA-4A4F-9D46-7B270BBF6F6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9CC866-F7A1-4867-91D5-9EE6E5F5DD4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08EE089-695A-4B24-8182-1C32F6351A8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14EAEF-854A-4EF8-8BB9-3A44F1B590E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9AF7641-75A2-4D7A-AD37-602D02AB558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C84C89-7160-4067-91BE-C55A061EABE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74E2CD-89D8-4C5F-A705-118279F4CF5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990734-ED4C-464C-B25D-5CBA411FA3F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381ED8-7BF7-4B19-8C45-33912C9C65D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65DD655-2241-41F5-A39D-1FF74D624E1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7A4A914-F992-4A5D-B45C-16004368794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7FFC84-359E-427D-8F45-AFC665E9AB0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CD50E7-08E0-4CE5-A2D2-72C4DBBA5FE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72A3F6-8D24-4F7A-9E4D-0F9C2D6A724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93B3BA-170B-490C-B60C-DC10405A1F4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273A9D-2F52-4096-B016-7359272D01A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051E6E5-0956-4714-AE8E-19913FB8F64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0518C1-B744-4B84-819E-D15584910C4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EAE90C-D3F4-472E-886F-9219334B575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47F5C6-756E-4DF7-8879-8124DC8F3F5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DFE50B-8680-4FC9-B39A-50336290062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744322-20A7-444D-9B36-63F075F1CCC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7758CE-2EDE-4451-881C-B9D712086BB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673E0FF-5834-4274-9238-EB91E8FBFAF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80824F4-B889-492E-9600-FC7C67C2994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DB2B01-F31C-484A-A604-1117ADBF767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1D410D-B114-46E5-B689-C0111B38F94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12D5B4C-2D4C-4D91-B944-6D105914AB2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6D8EFFB-AD15-4276-B677-BAD5B023CC6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25B6E2-073E-445E-B47B-3F653B0E4FA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BEA5A3-2E8A-4AD5-9AC2-A13FF74C2D5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89E86A-540A-4E04-8E57-5BAD7B7C5F7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47E6588-0876-4873-9BC2-EC590B7B4B7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4C3FF0-3C6E-41BA-A76B-D9A3EA3C1BB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A14F8B-F375-4B78-B792-82D58FA29C2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80DD12-0ED0-495D-A67E-6CC4D06C4C9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BFC871-86C1-4976-80D5-0EEE85A144F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A78935A-EEB6-43E0-874D-07A378F7F64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709CE7-3B7A-457E-8C33-B4B104A3B2E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61FE53-C32A-4CB9-99BB-D50D74B2069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F2F70D-463F-47A0-B7A7-3948FE793B9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79BA31E-E5C1-4CAE-97E0-141F078BDF0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5BDF1A8-3681-4E44-BB66-E03CFE08529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48B4048-5D60-4CE8-ADEB-EABF23759DC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A9F91C5-BDBE-4726-96A9-85CF7E74DCD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30838BE-EB26-4F6F-9B70-2E8658F4275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3B62266-BF9F-4E01-AE73-A30D3BD98BC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6FEF35-F2F1-4A37-9C64-3147A873499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67DD5EF-89D1-42B2-8D8A-6119D2B8B0F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8CB47B7-7963-416B-A4D5-24672DA7AE8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C2FFF7-B5F1-478D-8CBE-39A8A697483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4BBEFDB-8F1C-481F-9242-55D25FEC409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1B2B24-6FE5-45F0-B936-ED84949A1A3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C2013B-A6B1-4164-B5C0-7A7D9D9CFB2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F2AC190-87F8-47FD-B02D-DC3A3B11A02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18C3D2-FCBF-49B4-8870-C2CDB1C8870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25A06A2-8F42-4514-8736-CA3B844ABD1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DD0684-4033-42B0-B2A1-4F315EEB3AF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9CD4EA-6A85-4AC3-8A1D-07D5E3FAC47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74C950-92B3-404A-83C7-B60E77C7568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08FC90D-4700-4D99-994B-2DF09867264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F9B5B2-45F1-4BF2-91E7-733CA04A6B4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AC413A-FF8B-4835-9E50-92E3F3D3ECB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51298E-DFD3-4B36-AD11-F9F7F434DCA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39C7A4-D5F7-49EF-927E-F3C85B566CA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0EE247-BB5A-45B4-B947-8FDC1BDD6EB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73DB85-D682-4F11-BEB2-8001AD697B2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4E62B41-8D6B-4355-942B-B3A1863C990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E07583-E171-4919-B744-1E94DA9CABB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B7AF2E-A80F-4164-89FF-C5A16866771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D072C5A-8316-4F7F-A982-3A41A675056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1AEA97-69ED-4491-A355-B237DCFED4E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1586E65-DB81-4754-8630-691ED6E31AF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1318A32-A4C2-4283-AF89-8CC1A0CA2DF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EF160F-2350-4581-BF19-44815B697AA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F50162-00B4-4F93-B7A3-AA5B5B69510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82B84B1-8E3D-4A3B-BC6D-3BABBA820DD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013F3F0-F26E-4F92-9553-ABF8F5A3097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F75B29D-8149-4E14-A641-CB522388EE0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6F9521-061B-4A4E-A43E-F6149298548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DAB75F6-1EED-490E-8432-CCAB7838451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E262D5B-C466-4286-B69F-EA044D5ADC0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1020FE2-17E9-4B43-9628-87E022024A2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C94146-B33C-4C5C-B75A-95C7D42BA97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5A02858-ECCC-4B95-A2DD-3F6B43134CA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E9919C-85DD-4BC4-9BAC-A0F97AA8EAF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8A2EBF-6F71-40F7-8B59-C9D178991BC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6A44CFC-F8BD-411F-B80C-3AACE0DC8D1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1BC76D8-DB9D-47A3-86DF-FD7C557F8AD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D43CFB-D5E3-4128-8FAB-8CCA10DC16A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E756F0-8B48-4A3A-9248-E95E752CBE0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7852D6-FEC8-4B16-88BD-5B511C01105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0D4D988-656B-4F21-8987-54E654FFBB5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ADD21BB-F0CE-43A9-BCDE-FE285129498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4CB848A-CA42-4F88-8571-CC9CE4ECE1A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AC5DCD-0476-4E91-AD4B-5AAE18B6D76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398686E-923C-4E09-A3EE-8C98BB7A9A4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5830A0D-E424-4376-8940-BAF6D86376B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DED287-404A-451A-A29B-FF2E840D7F0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CC5987D-7B23-4580-9D02-1AA57865121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63F3C9A-DD64-438F-ACC7-91F8452EADA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589D86-288F-4DFB-8FB4-736F13BA623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B58E55-7F88-423C-B05C-1DB61CC9E0A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3B4AD9B-DCD5-4D11-B20B-5555EDBCCD5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5409CCF-08B2-4B7C-83B1-1C97105F15D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D18356-A76E-4B48-8B78-BCB536B2344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92B089B-38A7-422E-B6B6-5FD66734CA1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295F43-7262-4CA4-A959-68C7F63C530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96641D5-6759-48BE-82D0-93C5E89C161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AAA0CAF-55EB-43C7-A84A-8D0A4C9D1CB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4C15EDB-B466-4314-8760-05F8A0C21CA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7BD6377-1939-48C4-87BD-8BB614DB05B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FFB2F9-12D9-4CDE-931C-98665CFAD3D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21FACF-432C-47F8-AD4D-A0C9063402B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3909009-C46A-43B2-B1E3-8BDB28AAFD5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B6E60C6-FB59-4967-B8C4-D9FFDBD7051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26FA72E-C8B0-4C41-BE01-BEF31FF42B8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96F33A0-0EF6-41D4-9F2D-E9E19596557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9A92AB-599F-47D9-95C8-A07F2AFF12F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217835B-41D0-4E81-8B33-848BD28570B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595BC00-A6F3-4957-99AD-E69572C8D73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B48200-EAB3-463B-A453-858CC1AA217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0B44D6-4E09-4BA5-95FE-04EB1D4D553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55EE6CB-587A-4A85-A725-B0C14FFC222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C1F399-EC9C-4487-8673-68A7A3C8253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BE478A-6857-4A55-9391-FE3333712F9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1EE5B9-E1EF-41A3-B741-33191E1966A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765662-2BAD-416E-B2D5-C2D029DF3ED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D1167E0-8EB8-4D5E-B1D8-8E9DE764070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2A3E0A5-C066-4D82-BB70-84767C48239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AE84921-37B6-4103-ADF2-B574A7C4F8E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1120DCC-E2EB-46FE-84F0-4958E57C9E4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BFEB06-9431-4FC1-BE31-9293DC3E84C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9BADA2A-DA6A-4458-B5FC-2B8D9D771DC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3ED54B2-BA59-4C5A-B800-102A277CC14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0158EB5-2344-4953-BABA-770452DDDBF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67FE4B-A1A5-4D02-8A21-E46967B686D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1AEBAA9-AEF7-44FD-9765-80BE0200381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5A1B30F-AF20-4F1D-AEA9-436F3D3BE22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8F3AB4-9977-4DCC-AE14-51FC9B71D98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3CE0448-B34F-4B4A-A4C2-24EE47496E2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30C429-B0B3-441C-9465-9FD71092AB6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FECE53-607F-4EA7-A562-87C9256565C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CD1441-EBD4-4DCF-B1C8-5F4803F0FED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D01EAF-BC2B-4A4F-8CF9-8500C48BB56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A2DB34B-4279-4E28-9272-F19695193D3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44E2CF5-AA37-4F43-95EC-9D89FB26968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CF504F-7306-4B7B-BA2B-39CD95F986E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B814D1-A64E-4EE5-A7DC-33CB13D251E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37DEA9E-D009-4ED9-9EA2-3BE0C83E610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41545D-FF5D-47D2-BB60-6AAB4265626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19C171-52D8-4657-838A-FB97D90F0FC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98DC44-A5D8-4DD0-9DE1-158B6A953F0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0CBBE29-FDF1-4136-95BF-E077CF95272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045853F-CB33-4D72-9A41-25BC5C9F3B9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A76BC25-2614-4F08-AD7E-9C9056E2F79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49DAE8C-8A42-4512-A02D-E907FD69FCF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3ADEC20-2B8F-4EE8-94EE-32F0EE19829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3D65E7-5945-4A4E-96B1-EFE0DC59C35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C27467-BB0B-4BC9-BE8D-26A15E19181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91C8AC-C823-408C-AB75-6E4EB8FE923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8D3F71A-5D8C-4821-8C39-2A83FEC0D12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CD65AD1-2DDA-4729-83CF-3E0E66C9945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A53465-948F-4049-901A-3B2DEAC5E3C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7F10F92-8465-4B0E-8363-5D8C9E6DFA6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49C5B3-9206-44C0-BAE7-B402DA235C8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38B6B2-0A33-45AA-A358-BA656E5775F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065938A-A486-469B-B851-941FFC85C52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A62788D-61C9-4790-949F-AAF7EA20D68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1D6132-A829-4CD3-927A-7A28775668F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CB9996-19EF-44CB-BC4D-EF97B18EC55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55759A-8432-408E-9997-C5A6EFA4150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9E3CACA-A04E-452A-B439-A0E07C9AF52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A2006E3-3329-4916-B8E5-F988E8E89D2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3B43B2-D171-4922-AA63-4E422CB59D5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195C90-7A52-4666-9F1A-A25780808BA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4C3326-3E36-4CD8-9FAC-2979993A5F2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4DE1989-AD51-4F6A-88D4-DD94AA9AB7F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DBDAA0B-0E0F-4211-ABE4-B4D490B05A3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9FC3A6-815B-4D74-964D-C32DEB32C7D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52838F-0184-4DF9-8810-7AA1D694745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79964E-CF27-4C72-826F-D6C47403D11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8EF6A84-049E-4637-B282-D91FA1F7C4F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8F831B-B41E-42A6-8432-3BB7530B945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F5053AF-FFFF-4F00-8604-D97808143F5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87E3CE5-95C9-4783-8F5D-481FDCCD143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23DFCC-EC20-47E6-B2F9-72EC4F79875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0EA4C7-49C9-4EA8-8D86-2860D1EA771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A4C069B-B594-4771-8D94-63EAE011A5A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FB2942C-AF76-40D6-B3AC-A9C9C8FB8EB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EEBB38-0F8C-4E3D-8392-5F38337019B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D82DFB-10F4-4CE5-88B7-6798B20C89D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35D7AB-CBD4-47C2-8459-4730A0035D7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D72466-74CC-41EB-9DBB-DDBD39F5F01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D97DC1-443A-41A9-9839-6D78A6C80F8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AAEC24-EAAB-4A3A-BBB9-17565EBA887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CCB94A-E6D1-4531-A701-B802230CFC5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28B4853-7CDF-4437-8F0F-18A112B450F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16F3F79-0F02-43CF-A1AA-07A4B375D36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B3B2FD-1429-4A32-B732-25FD3403F33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BA7346-7F79-4427-863F-1719250E852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1101378-FA49-4DCD-B726-08217DBE45C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07CFA6-F068-4F01-AB0E-BDEA2E2EC1E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D16A13-8FF8-417B-875A-6875CCB1988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AF060C9-B7FD-4764-9403-ED6954D4796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ECD7C42-98F8-4115-9B96-50DDD9BE8E1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4886E7-1431-4202-AB72-FD0B989A0E8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FC66554-AF59-4CBC-BF47-DFA0EF1404F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2D4ACA-BC78-4468-823F-E1F6611B758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F7616C5-45D3-47DC-9A40-EF8B9E85E21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4E63AC-2376-4F63-8251-373CE7F186D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419DE31-A14E-43F1-A6AC-10951BFC852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70A966D-F36D-4E8E-9B28-EBB2068280F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44F5E07-F9BB-4E61-8BA7-EB8F92EACD8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AD993D-6E60-4436-B1A4-7C78D5D768D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FE348C-A06C-4D3B-BAB7-8B748128212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174F2B-1ABE-4696-8B0C-EA865C46D84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31AF0F-381F-4A5F-971E-8A3A7268B38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7F6FDC-999F-45F6-A133-EF6AD5371F5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7DE753-79D9-48B8-AE5F-CC7A218E5FF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0EACED-EC93-44CD-9591-FF72678FC5C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00C7877-455C-4C7E-8C8D-5C623543EB8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356B17-B376-42EE-B408-6C84C26AD3D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9E9E04-8385-4857-89A3-EDD814D0DE8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8D1ED60-016E-4F24-84F8-36C5B32EEAF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745E48-0DFB-41B5-A639-B902FA231BB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C0E566-B6B7-4BCA-B9B3-CA2C560E332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48215BB-C0D9-4019-9499-216C80B77B9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3F15462-8E91-4C7E-9B22-91301431BD2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EC0D97C-37DD-4DF7-9679-73866347B84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A5E8600-AC22-4483-9D73-81E93D5089B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35A5FE0-81E2-4904-80C1-AA5E53042CF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E8FC90-6406-4606-846E-84DBF948DB1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37EB6CE-5F9C-4410-84A3-4DBBBE7D6DD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DC45DF-F6A9-4EBA-8FD4-7D669D34ABD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4F09854-57CD-490A-A616-F531808EE0B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1021E14-1CD4-4BFD-B20A-8DFB0072D58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0BE503E-CB5F-409C-86DB-5B8BBB12933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0C785F-23DC-45AB-BE6A-57D92911C7F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50C1D89-5105-48E6-80FB-0550509E1C6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F508F85-23A0-4A17-9051-997FEADE945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AA3239-D3DE-4A3C-9F2A-0B84C1FDD7E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20D74D-4049-48F0-927E-21691EB1C21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AFF7FC-FB38-476F-A4BD-C58D92837A5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FD72B43-4565-4D16-837F-49F103C481E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B6AE080-6DF1-4438-BDAD-30028C35772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790CDE-1FE1-4F4E-AEBA-2B8D220B3E5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2D2DA57-2837-4674-ABB6-7280C807283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4BEEC33-8B33-4B6D-8DD4-6F548D44004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F91EF90-ECDA-4B7C-BFE8-8675A80DF2A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41E3BD6-5BF9-4733-9ADC-03C3EA6EDE7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D4D31DD-A3E3-49C1-857D-C1EF24BD4E5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42B5EBF-9502-4B79-9420-D0365079340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91AE35-A598-4AD8-9B8D-405C75376B1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EBCEB7A-D1B9-49C9-8CF8-7899CD0C609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44464F-23FC-4E5F-8971-94FA4BE43A9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260AA4-D722-4E72-A5AD-3924F5AD522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93D159-42EF-4ED0-8D91-AEEA7C09A50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C7CD62-818C-4D4F-B52D-D93B6AB9F10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4CFF9C-20A3-4641-A43F-21A1AF5EA8C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C32418-2A8E-4C10-B850-B729717E512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9EBB7F2-DC8C-4E42-AE53-746E583137F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136F43-823E-4358-B27C-6CA3F317D02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4E0555F-C02E-4C3C-AD9E-87A95439829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4B939F0-2694-45EB-B86F-8402DBCE12C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AF11823-3722-44B9-B298-6BB115A133E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7A94A5-4941-481C-8892-F786830FF07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1D8CE26-3914-4801-BADC-B41EFB2E01E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18A83AF-43DE-46DE-B009-FD2CF83B465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61A4B56-F017-425A-95CD-ECA0AD270E1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36F28D-FF02-4E68-B375-A6604511536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CAB3BD-891B-41E5-B305-A639734045A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B38072-32E0-4D99-A09E-4A352ED4827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E7FC008-B69B-4CAF-A2A4-1A64BE85E87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99A058-01A0-44F5-9991-F1E766D7A57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395FA3-2530-41B1-85D9-FD60E0BBA82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A1D6B44-0AC6-479E-9896-BB477C52544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202FF0-40DC-4520-9533-9A23C838291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EDCDC3-D70B-4C2E-AAC4-7E56C47A2DA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1F9EF8E-B4B6-4160-8F27-882CC43973D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FC20B9-86F9-4F01-981C-D822FEB0B29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0BF88E2-B58E-4128-94C3-F3993C63C81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C787DB-BD2D-460B-B9E8-8F30174DF8E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0E8FB6A-9FC1-470E-B103-4A853C69110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18EB61-A9FE-45C3-BA5F-DD50CC9011B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3D9776-B9D9-4B01-97F9-6A0114E59AD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4A7D24-DB26-4E01-A150-651D887F37A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DCCA39-A9DA-40F1-B78E-B5395570A9F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4848262-1CC0-4698-A446-940F6D71C99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5B8F48C-6BB8-4E6E-8E14-395B3CC7462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44BF9D4-449E-4B89-B68D-DC272D23D55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79E019A-8341-4E27-B11B-9E3CF70446A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2D4428B-F339-4503-9201-970BCEDC9B2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1B5EFD6-CDFE-4B29-9049-9170AFE7BD0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EC7311-6A71-4F3D-B02E-C61DB1D456E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AD1D3AA-5EC1-450F-A529-A70794B14B0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0A89CB-E007-4716-981E-D00E4D2CDDB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6E6E30-46DC-4475-BE5E-054B0490D8A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1E51D03-3E6F-4E57-A4F0-A28D8850AFD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456A5F-9C5C-48BE-9B46-FA2D99CC5C3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163DF91-A353-4B79-A6E8-07A837F2FEC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C81E278-AC6A-459B-82E3-2E9189ABB2A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CC9134-3CE0-44A2-BE1A-386D70013DA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D389565-2B15-4303-8C40-5406E4D0EA1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FB5663-BA4A-4265-A751-46E5D19419F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8565C55-3177-4088-BDF8-38C4C53922B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404962-C008-4AC4-A17D-743C89A12F4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785D6B-1A03-4D29-9FAC-4C039A0ADB1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ACF9C1B-9DA2-45D5-81B5-0E138FB294C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BE8F568-3C75-4497-8788-F82C48E0FB8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CEEBB4-F873-43A0-BDBE-1CA5A02DA74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75E70B8-9248-473C-A0B0-C3DF83DBFE8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1295FB-5E5E-441E-8DC2-C77BE817E1A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21C7D6-5619-416C-95B0-05173307C72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A986053-8120-4F39-B064-E108D0C2505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41AAED-C876-4690-9510-1C7D891D342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4A62A5D-E131-4CC9-9366-DEB3DEDEAB8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943C5E-7F61-412D-A2E4-F1CB3810C24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1E1EA4-514A-46CB-A46B-8C40C188750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928A3A4-3C27-431E-A5A6-F367F2C8E85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5F0D9F4-68AB-488B-A405-78E83197DE0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AA4223A-6381-4D3D-BF67-E98D481B92C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026BD8-78A6-4E1C-B1E6-F18D9744347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544C08D-571E-4923-A35F-8648D6CCD72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DB1A5E-108B-4809-BA15-843AE5E421A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6FCB913-A022-4863-BA3E-07FB98B4C98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4AD609-D255-49A4-AB74-58387EBF933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4F1D98-2981-4D39-A198-2ACD34438CC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48BB44B-C34F-42B7-9AC1-170856099CF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3FE911-EBB3-42F7-83FE-858873EB070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9E77468-8B85-49C9-811E-EFC085E517C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3BF8120-B308-45CC-ABB7-92BE01F0BA2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71D450-F3E0-40B9-8955-B6C2D92F51B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3AD546-4EC5-4D72-AE7C-EA0C5627029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C97BBA-F509-49C9-8467-F112F5324BF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8558E28-55FD-4B03-88C1-FA9B1783E63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5BFD9C-CF03-43D7-8D05-BC9CB2F5740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AA1D101-A5EE-48C1-8758-81AA055CEA3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BDE7FB-3942-4289-AAB6-6062C82874D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777ED67-3480-4EC6-9445-F6B0C3D2269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E8CE43-4B34-4CEC-8CCB-BA1D28D8686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5BE713-EF3C-47D6-897D-991AFC8D759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37F2B0-6C99-4C5D-BB52-DE5C64F548A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58C194-EBD4-4BD8-9711-1E96012A658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FB250ED-F9A6-4D07-85B4-DF52E49DD11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996856-549B-404E-B830-7F99B3B7FEA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0C44020-5E4A-4F7D-BAF3-40E68A7C0D2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752BAA6-7FD6-410A-AF4E-DA7124CCB56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43D572-B637-4B94-9BF9-FE87994D59F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957C4B5-EFE0-4F6B-A27D-044FA99DFBF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FB6FB15-9D41-4F94-848D-70D730CFE6D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3E04BC-C507-4D11-A130-88EBD331C62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5324274-76AC-404C-BD46-60FA9BAFC5A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D356E53-5E74-4F67-B99E-27798485FEF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F1EB47-AEA9-4103-B38F-4A5182E308A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717DBC-F5CB-4A83-B54F-2340DAB7A2E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067238-C034-4ECD-A6CD-30E58166425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B6F12F0-4340-4263-A487-F0D5EEE9935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56EC21-451A-44CA-85EF-6AB3382B4DA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4217E4-E09B-43D1-ADC2-40A6261BFD4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16BF9A8-BB10-4521-9E0F-5FE31B37CE2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EA42418-1531-4244-9428-30FFCF47490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9647B2-0956-456C-ABA1-477AA2A6BF1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756A430-D170-42AE-8C8A-65FB2C32175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21D3879-5116-43B9-BCFC-B042A3A6A22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579531-6F8A-45D3-B9BB-A601F170D9E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A0817D5-5CD7-4C72-BAAE-82FCA8FB3BD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73473F-6FC8-4070-BEDB-AA9E608AC60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0871CF-930D-4E52-AF2A-D9D3ABDE60A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63C308-93BB-4BAA-A9D4-92B9BF9279A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2C6D373-72F3-40AC-B8C1-892DDA0191D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CB429C-E4E0-4D22-ADEF-6C74A20C571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BDEC77-4F1F-4CF9-BDA1-7CAAC0A0FBB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768C1C7-AD0B-480C-955A-DD94F5F9B7B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3803C0F-4156-4A8B-8397-8ECD333E18C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C5CC44-FF29-49B1-BD89-6964191845B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0DAAEB-C127-4263-AF4D-D2A162FDEC2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0430C6E-0D27-4B30-9BF9-64A672DBB72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90FCB9A-69F6-41EC-BA99-D8A41864A59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C82DAA2-9943-4D66-BB73-4373BD9BE7E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45DE1B7-4ED9-4E42-A727-69F3F5D7E3C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7FED0F5-2B9F-4382-8993-D1E493AE46B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5A5DE1-6697-4FE8-B54F-EB3EBC67501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C61F6E-EB16-42B2-95F0-4D6AE22F506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EE3064B-72F9-4E75-A54D-7E913C9C1F5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E18EC7E-CF73-454A-936D-334BA99D8EB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399732-E012-4F47-833B-96E791D6622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DE3039-3EB5-4639-850D-0C2A1F328CB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96E2BD-A0B1-49DE-96FE-110100976F7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FA7AB9-E5AA-4659-8020-73ED89AF379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C53366-BB83-4F6A-974D-C0F30BF3CB1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2E6630-03C5-4B95-BDB8-4712741B655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2092E7-BC57-4823-8DE2-8672BFA69B7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EE735F-246D-49E7-BD31-A54EB11ECC3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971639-5539-452F-9A50-E805C60CDF8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4D6016C-257B-4F33-9E87-6B2117C015C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7BD94F6-FF4A-4237-8C07-83615EEE1F9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9FC86F-6C0A-454A-8EE8-BBBCBAD4C21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CB2EEB-C6D5-4564-ABC7-3016985A13B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866D37-690B-4F81-ACF2-071921CDED7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0185F55-75C4-4C6A-AAF5-11A11ECF0AF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F9C7C1-2A18-4035-9C76-E95FE8AD1F7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6E218BC-B739-446F-8822-2317B01932D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9DD581-7B9B-4E79-95D5-127DCD63EA2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551251-B199-462F-94AA-13C8052EC1F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60F8A6-2F32-4696-AA24-A305F28D2B7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DA3B778-A8C7-4BFB-B8DA-283C3D30DD0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31D9A0-A5F1-4E56-9332-A85366C73B0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EDC45C-58A2-44FC-84F4-1A2A5A77A0E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07EA04-2DA5-4F28-A71A-447898AE1B3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FD7C4C3-7CA6-419B-B2DE-E3767DC4166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D962B7-F8BB-4461-B168-3066BF370DD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8192D2-3219-40F3-933C-EA64990EB20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BFC402-51EC-4430-90B6-D63178E6992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22FEFB-BA68-4444-B79E-005507CCC92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5CA432-9CD8-4377-A0AF-F306BEF3693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3DFCA0-0C6D-42BC-AD30-E290CEABA67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9E86C96-E7E5-420E-857B-87D89EE1056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6678C2-9D86-4056-9CD3-16D9D45BFC9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131E0C-E679-4330-B6A2-46AC0F5B30E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2D98E2-7814-45B5-9C38-2F2D08C2C29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2590D60-C2DC-4426-926B-2AA09AC2B3F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556D17A-9E57-4F67-98A4-B7A8098B593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C67FA2-72FB-43E5-A2BF-EFD66AFFA6C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04A648-CD4E-4D8B-AB65-ECE64999955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D976E6F-8483-4564-A75A-89B00CAB410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125799D-DD27-4E76-9FDC-213381DFE81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E25B40-5AA2-49C4-9F58-573D4818F6C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0345BF-46A4-497C-B325-A4968BC5AEB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877B1CE-6C09-44B3-85C7-F226D45840C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66AA1C3-D224-4FEB-BB35-AA6DCAC6FD9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11B55B-E12B-403B-A9DC-53270BA681E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E005406-6855-4BDC-9445-3248AC0AE39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5EEDB3-B2E7-48A5-AD3A-3FE830A1892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B0D610E-5D1F-4934-82AB-6A584607824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152184-B8A4-42D8-B7E2-F44398F7A89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1EA9B6-42B2-4DFE-9551-EA4C81AA450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A823F9-3F36-4509-A817-842F86FA871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AC9B96-5939-451F-82CA-566A0BEF78F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EE573A-83EB-4EE8-A1EA-2F331BD7CB0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A778CEF-8D64-42BD-A0D6-73334BEC588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AC49F67-CCC7-4C08-8CB1-D9B4A3F6ED4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A89D3C4-D1B0-4E67-B529-14A8B7A44EC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E1B8028-0CC6-4711-A188-B479787087A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984FF33-F5CA-4964-8B76-5FEA4DCD6CF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49EC3A4-E7C1-4880-8A73-3E8A030EDB1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A31EE4-2748-4D0D-BE3E-34033D44B9E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2ABD41C-A8C4-42D7-BD22-859A271255C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A932DA-F97E-4847-B171-06BF7D04A80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3C04FC-AACB-46E2-A934-4ECB590748B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63822C-6DF3-4DCE-AD42-7BF806D48BE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1C01D1A-4344-4AEA-A11B-990F3F8068D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78412C-7C40-4EE2-ACED-2493D34B581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2DE77D-0299-4891-B4BE-593FD030B40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933109F-89D1-4BF2-BA8C-CD6B3ED8AE0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297D8A3-D395-45D4-A8F8-F05118CBDB9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40A01F4-0AA7-4856-8410-BE21618CAF1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368163-66FB-4B80-B50F-5201F6BA6A0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8266DA-D566-4C71-9025-63E77CE5C23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6DE6564-AA00-4F86-B736-F4A5948706E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E11BF0-473C-495F-8A64-20BCACB58A6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822855-01D7-41AE-B654-3D53A808E6C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9D617BE-FD99-4EEC-B7D2-5C4EF77A82A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31A0D2-086E-4784-A7C0-8DACF0C4368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9B81D7-ED30-4041-8064-52E3A3B1BC1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A722ABA-1D0D-405A-9397-A990756AA1C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26A3A53-63C7-4479-B146-BF4DDAE563C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AE404C6-CBD8-4DE9-8E12-73294CB155A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72E05E5-1D1C-4523-9D12-2311CE7E1F2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DE385F-9E8B-4F09-9DCF-D7D3CE37533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AEDF44-BDA2-4160-AD99-7B3621B24C8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B23DC26-B2B0-4B12-AADC-FD57841046C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6F7E85D-A612-4E08-BF65-4B8EB6D78FB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96AF46-AB3A-4733-A9EB-EC9787079BE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265897-66C9-4B9D-8A1F-2672F4A862A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906A2A-B20C-45E9-AB15-EBBB61A45D1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525A32-156C-4EF2-813E-90566FA3715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7EA101-E73B-41F2-B23F-D257D18D03F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D600894-BEF9-4E81-8616-97F6522EDCA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B44C44-474E-4BA7-9E35-FD2A7A641F4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C79158-DB85-4A6B-B1AB-BB64758BD7D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55C190-D93C-4C25-91AA-7FE8C40FF80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0EB6D8-82BC-4DC0-B5B1-C1886DAF383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BF7489B-6AB2-41B7-BF10-7F67A716FC0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C87B0F-4992-4BE5-8CE2-2D65C23BEB3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7385F8-22AE-4293-A23C-5A1318321FA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84A787-40C9-4689-B49C-F96C1538572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0FA850-22BE-46A8-B071-67E93F5F048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C150E5-3443-4E6E-BF13-D6B2C6D6BFC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0C1DFC-00CE-4C33-A548-30334A00909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156D4D9-3081-4361-8B55-E5ABBC9C076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F5384F-0345-4054-89CA-55F77CD16FE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52890B-03B1-4E9F-90AB-373C6DC3910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4483802-C36B-4009-983E-1353244FDF5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ABD658-45A4-4415-BAFD-49FAA3B9E32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2203FAB-354C-465F-95B3-C9D4DA97DEE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AE48FF3-C51B-4E87-91E8-9706393FD43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B80812-AB99-495E-8AB4-C404DD304BA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FDAA06A-0E2A-4259-AEF6-2525CBD0384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AA8C8B-4FAC-4771-9397-F3204B21674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4492048-B60D-431E-9E98-B8C41C56963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4401053-21D8-46CA-A671-4DC583ADC1D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10B7407-3A6D-4EDA-9B6C-886096E0DE9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FB1588-1420-4CFE-84D2-0526E74ED1A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1B19C5-D02D-4B76-8ABC-492BDF2C1BA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8B4D4E7-15FC-4208-B78B-87CE0DC5D37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531464D-5839-41EE-8CC0-2A4E61A00EB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1E65BD-0D05-4F76-8975-D2E086C0FA5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663C35-5688-45BA-A738-3981407D2DB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90025C8-5FF9-4332-A320-DE0E3129FC5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23AC15-8D33-4D49-84B3-CAEDCDBD8ED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1779B8-F892-4781-BB6B-4D51302D69A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2C7EB7-4675-4158-96CA-8B5EA3DDEBA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F07051B-CD16-42DC-B9F8-8EF2B27368C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E64914-A0FE-4E13-940E-5E4CFFF33B9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D13E9C-99A1-4310-8D8F-8803054F5FE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C27278F-58B4-4270-B1C1-CE8F0A9B44B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A61F76-CE50-4C8A-B6F7-4CD79D5538B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B9ACEEB-05DA-4FC8-B449-F946AF8D0CA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7DD737-713F-4354-9863-C331F9379FC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69894DF-631D-4FE9-B614-82A882D09C7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0D3092-1962-4040-B5B0-2E134E5CEF9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5A474D-FC15-4B18-AA00-4D87D362FF5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F4AF8E9-DCE9-41EA-8670-C17A0B0695C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BDFBBEC-C2E4-4790-B320-62A2A45D245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5F5811F-384D-4DB6-BD42-72F1B143F89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1F218E-6BA9-4304-8BB1-2BD1F707DBE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734794D-8479-4980-8CAC-CFD67941C53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45943D8-B736-4D37-98B8-81B0ECA4244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FDA2FF-F752-4150-9C35-7D3E2AC9707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3CFAAB6-CD6B-485A-9D74-2A03C7EC729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D2A42E-3CFD-4205-A5BE-8BBDA6502D7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10F3C2-B77B-482F-A5F8-7C8A149F04F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243A82-93CB-45CA-9950-F4DB7A7C4AF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AAE2CF3-B757-4B86-BC25-294A1D8AE4E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E5077D-1917-467F-955F-562BA9147E7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30A898-9E73-496B-AEE2-CB14BDEC3E1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1293F2-8C94-4FAB-AB88-D811196DF71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E497B66-8B97-43C3-B791-A666808A0F8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6C48B6B-83BE-45CA-B3E4-9BBD703189A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A9C2BF1-A95A-46DE-9C27-C79C685FD7F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1856CA-AA48-4A5C-BA8D-64B3DD922B3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B10883-791B-4A59-9C08-1B4C4CE17A1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E3EB809-AF72-4E87-B920-23103EAE69D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33096E-442E-4328-B2A4-FE9A454A243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E61202A-0C2E-45EA-8F6D-C1C83D69A23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8202C6B-8B00-4585-A277-BD0AC579142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1F2638D-FB32-41D6-80EE-5B8881BDA3A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E49F209-272D-46D6-B9A8-395E8312203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E08B8C0-B6B5-40C6-AC6E-1968620CD53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9B3DDCB-C578-4358-A10E-E7C1D886EBC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E4DAC1-3B4A-4458-A84E-ED174BD944C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6724F3-2E88-4631-90C5-2B86E66B10C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A529FE-A0EF-49E1-A6AF-FAA18D37B65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96D730-7867-423F-8612-074FF59543A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F9766F1-A25F-4C0F-802D-1E30C9C877D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D3E665-6BDB-4B69-B95F-35FD089472C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A3F5431-62D8-4C61-942F-7BD80006D3F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952B9A3-705C-49E2-B0AE-3DEB475729E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BD277D-C10C-473D-A18C-2814A329FA3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DF278F6-4F60-489A-880D-B5711CC0B5F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EEF54F-3769-4F30-A9B4-0C38F1E8B1C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311E951-05FD-4BDD-AB23-6D48DFD6940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E49E90-6C90-4D12-82C8-6F27000CB9E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878962-F5EE-4E38-8099-18F4BFFA3B9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A89BA0-6189-4F03-B0D1-F19DA173C36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4FFA2D-178E-4679-8EE8-4AB21837BC8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6C15037-483D-4136-B613-8F86600BD7E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F83CC0-D89A-4FC1-AF6D-61180E2AF0C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A181394-338C-4DEC-8BE0-6D8E0B6855F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AC293D-C6D3-4E2C-8CC0-4F20B94CD78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3666AC-5046-4A06-90D0-AF8650AE47B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01FC7F-366B-41A6-9AC4-A145F7891EE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9E25BB-C08E-4DC3-B885-17E35BB2775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3BBC701-E842-4585-9C0B-54123A88441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B55E3AC-2565-4689-B6CC-1F34070F05F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EA2D0EF-E99E-478C-AAA5-D0423268B7F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85BE8BB-A613-4160-AFCD-4C6BEAF5D85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0DF039-BA79-4521-A7DA-F672D630194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EEB7BE-31C0-49D4-9BB8-BAEFF7B5807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F2FF0E0-670D-47B9-B3A8-ABED10FD084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D9E251-EC4E-4009-A1F5-A03D2C9FABB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4EFD2C0-F97F-4449-8A1C-AE5F8B3848D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C23F70-5D77-4F3E-A687-0298C0EF72F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30F2B2-A941-4CD0-98CD-9CA3C56A5A6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EC09C6B-7C7D-47A6-BC5A-BD4D7FF6EE5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8643951-9F86-4555-B73A-7B793950262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A69D949-F055-4CC9-A4BA-401A8046707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11253B4-A96F-4053-83BF-59961174C32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BDE6AE5-803B-4040-8CEE-B57B3C74FD2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6B82BB-3A75-4F49-AF7B-567C0242DD5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B36FC5-3882-4C42-9106-18CDC936AA0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6D1C44-3524-436B-93E6-CB7657AE267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112038-B92E-4204-B4F5-AB04D96E27B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4D0B982-8CE0-40A3-A8D8-1082D740B73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3CC9FA-75A9-4241-893C-CDEAE0250CA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76B0EA3-6507-457C-AC48-15A63DC0A71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D6F54D-FBB8-4E7C-9079-3C25B42C24C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F2EA69B-E61F-4E0A-B6CB-E27090A528B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2E851E-7E9A-47A8-9D61-BE46627E4CA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67B567-8C03-44EC-8097-3F0396EA3BB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1634CE1-A1F0-4528-8413-ECB1CC1A7F1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10BC1C2-B339-4666-88F8-A301A8F5C1E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5AF0FCA-DB3A-456A-8FD5-A71BFC42379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F80254-542A-452F-8E09-63896C26DF7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B5B22D-21F1-45DA-B793-A99A5A7192E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444946-5AC9-44CB-87E8-E0A5E9DE475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9BD6D24-3873-474F-94D5-0D224D218CF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E203D3-29D9-4576-BFE2-A0E17A8160B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715BF1-C1A3-4FCD-B3BA-344596FCC9A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0AF32E-9AB3-4AF8-9D43-0014EE29378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983A092-932E-4B36-A7D1-B21E924DE6D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4B45806-370E-40F2-AFBF-E2348BD2FB2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6202C21-30A1-483D-8BEE-F35BEA98A77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A4C4BD6-44EA-473D-AD95-94BEC543C63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DCCAF0-12F9-4ABF-B3C2-4F0200F15E7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7883A8-4DE8-4AFE-894A-5C0FF1083B4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72B8512-A5E7-405E-99A3-92AACEF99EC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AD67444-3B30-423A-B3B4-92F4C3088A1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D5930D-0BC5-46A9-8B56-D5399E4D121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2B66E2-1376-4B76-AAD7-EDF31E7BB0A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B1F3D2C-3C4A-41CE-A965-5B67F084ACF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8B1F04C-7A26-44C9-9033-21F43A71709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4D1E96-5E32-4393-8399-BD1978AE9F5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AB90794-D908-4AB3-948C-C5F86638829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151CBD-2AC0-4A25-B9E8-37E412EAFBD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121A6C-3C96-464B-A319-66244AA56F6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312E25-CA3E-42A2-8D73-3C517E8202F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FFE8AC-01D8-4F4B-8510-D53F21ED7CE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F88545-50A4-4ABC-ADBE-D063C5DF7E0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3C5E8D5-0422-4EFC-8D7B-B0A745C4FCE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57BFF50-6580-4626-B2CE-DF1A8B90FD0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AD00D4-682F-44DD-AEC5-0852BBCDBDF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F0765C-CBBA-40DE-9C0C-66F755A1F00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5B387E-73D7-4F98-BBE1-7380326FCE5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864E527-D7CD-48A7-8DDF-5ADC612B145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8D44432-6330-4FB2-87A0-8ED8C386D0B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40284E-5035-4203-AC35-453BD30FE08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EC00EA-89D5-4392-AA4D-C8B64B8FFAD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D51328-64C1-44DA-B7ED-969E1FDBD8A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7175AB-B786-4BCB-9212-27ED92B3E92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5FBA5C-71A0-490A-9494-D3F5AAE28AD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FD49D18-91FA-4549-BDEF-725D3C63E0E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36CF60-A96D-4FB1-86C6-52C8AE52368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1867A0E-8A43-4B7C-90A9-42D3CBDC2D4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26EE8C-CDE7-4F1B-8410-39BB555657E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6CF16AC-A5EF-4882-B5CB-319B47F8DC2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C70C9E-8454-4779-BA37-4A9C86869C6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7613FE-3690-4A5E-B135-5AB087387C8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272D574-8019-4C07-8C57-95F5C72F5C1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1F2DBE-7D59-4E19-B839-1C3F3E9BE77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0D84EC-DA77-41D9-B3D5-7218ABF1DFD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1647D8E-28F2-4319-A095-C19781065D0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A896F28-8BF5-4C67-A487-5A4C21054BA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3877A12-44AF-451E-981C-BBA963F07C3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7D0B7C7-A18C-48C6-81DD-5B25BAA6653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C667AFC-C8B4-4499-9939-F05D233973C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E40E355-00D4-4EC4-B766-B9C958980EB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4A15797-8440-421C-B403-B0E395FF6F7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B9C13C-FBA1-45DC-B0A8-76FCD559DD3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B15B4D-B700-4FCA-879A-CE2B55B4C59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6A21BF9-DA5E-4D91-9204-CB08347E6A5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F0F478B-49BB-4157-8081-1931861479D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CD982B-4DE4-4FFE-9200-B015747AC5B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057DB8-CF91-42E2-9BAD-5A7DC95FDEA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574CB85-0B0A-485E-BB74-C343A494CFF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1AE1AB2-0D6E-4A86-B0E5-D8E7BA6123F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125466D-4031-4B56-974B-47633256578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C0907E8-CFBE-4DEE-A0E9-B992F748786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99BE00-B1EE-427E-B0FD-10B2071BE7E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114B64E-3F3A-4D62-A0BA-4199A849B12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A9DB88-7CFD-4E26-96EE-D54390419CC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428D45B-890F-497B-9A54-4D365E2FB7F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8152B4D-C292-49AF-B418-CD5AB713780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840B68-3806-44C7-AAAA-6F6DFDC8127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90DE7D-5494-4AED-99EC-27855079805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7C5926-B151-453A-B2D3-994D2FDD3B3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02F1FB-572F-4C61-9F3E-5D636359397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59748C-0D08-415F-A3A4-89B3D5C1317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BB279C-2C37-4B68-BEC1-97CFF46C05E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3C7094-D66B-4ACE-A297-0B9D4FEBB3A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C99D17-BCCD-4E0D-BDE6-D02A5ADD472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20EC45-8DA0-4CE5-8F12-6750007256B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8E1F97-0A4B-4599-A1C5-2826A7BF9E5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5F1D8FE-6CB5-46A0-9752-6DE165DEF62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6E6D8D-E9EC-43CC-9A4D-005F1A049B4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AB921C0-F58F-4672-82B5-0DEC3B09031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2F2EAB1-3D4B-423C-B8D6-D2FD40AB1C4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C641C4-71B1-44AE-B61B-3CE79ABDD2C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42BBA9-2F8C-42F7-B871-DD5BD3EAE0F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084CF02-5D09-4A73-8B80-E19FA60D489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FF55DA-75EA-4A6E-87A5-20F9C0307B9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34FB79F-D427-4005-A4FF-B6A46617832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B99335-CA2B-4A87-B8BA-97D344BE64D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E92BC0-250D-4C71-A466-012258F1102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36C1D37-60A2-4248-8AAB-85B61252D05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34FD46-773F-43DC-B73A-F838C9CD036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4CBC304-6E0A-4BB0-AE76-762CD71DF51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A7461F6-79C2-4FF8-B332-11E4B7460C6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A4BF3D3-DAC9-45C3-A8A8-A32A786989F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1E02D9-8A4D-48A6-A48E-F89053010A1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DD59CE-A7A3-4C54-A6E7-0510C0EF444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029303-6ED9-42C6-962F-31B7CB1811B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F4654A2-7C3D-4F2F-90AF-0EDD580346D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9305F8-C5B2-415B-BDAD-D930232EFCC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6C427D7-F6C0-482F-838F-F58629D4C1B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119BD57-2298-4D7F-8FF5-F40AB3CDEDF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16F6C3C-1FF6-4519-9FB4-CD3249C0370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B3B128-F903-4261-BA26-7605A5D3E50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6B04D83-D1F5-49C6-98BD-DA7C79A85A5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A2EBE4-C628-4B13-B748-62011B80D1D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34966C5-A1B3-4598-9447-8038D4F1871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768404E-2DB8-4E46-9620-F521B8F5B24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A525EB9-831F-4B7C-896B-7F074057EF0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4A5648-88F6-424D-99CF-EEB3D9F2231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5B3A64E-C019-4AED-8709-911A0C5D9AF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F7A18F-FB53-4B17-8AAF-AAEF4FE9CA1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B8FC6C5-B4FE-42BC-8282-7DCC956D96C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C9CDA41-01E4-4579-B328-C150B242832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F7D24D-FB9F-4256-8DA0-DC2A61A4C19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5BB553-A5FE-47E3-A46F-18443B80306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F5F860E-5644-424C-8549-9241861BA9F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B564343-1CC8-4059-A66B-58B3947CEEA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1DDC721-45CB-48ED-9F13-AB914FFC3CF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8AF2F8-475E-4069-AF11-437D1172C79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32B14A-3E7F-4970-94E4-70E8C410F55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13C0D29-BBBB-4718-BB22-EDD5950E6EA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B5150EE-04F8-4D51-BDB5-333617CF6AA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243D8D0-99AB-46E2-9F8C-B0132B6ACAD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38782E1-F6EE-4E7B-A517-B5CB5B24744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132F63-7662-4A76-BFE9-20D7CE09A2D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B867964-141D-4CF3-89B8-65055705DF6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9B98D49-9B9C-4B39-833F-F555A0A11BF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12B3A6-51FB-4771-9386-5A4F6C84701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518326-D973-4385-AC1D-7B4EE067B31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F80C5D5-EB90-4F25-9ABB-1709C822172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CDDA07-0811-4492-809E-741A80D9646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E5D232-0612-4B40-92EC-DD36D5358CD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19A017B-7AAA-4E36-8522-067DCC49D64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74354A-0FF8-4E50-8443-F7BDFDEA707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5B87A5-B283-4334-935C-42EA52D59A1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7DEC396-1087-42B1-8AC2-D27582A570D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5ECBF24-0A25-4745-99B9-5ABE0DB8DEA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D27DE3-2294-413E-8477-8805180D28D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5369A2A-2720-48F6-8380-F7179DAC005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C5264A-1CB5-443E-B567-28269664EE4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D944CB2-FDB5-4E4D-A866-ACF5A2CC079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43FA777-AD64-4451-A79A-1611F254418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F44F44E-CEA2-4017-8762-CF226D401C9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DC1331-8930-4B46-9542-5E4F02CA926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451038-05CF-465E-AB4D-B9A17249558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5F6449-05CA-4399-A9A1-C400815CE98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62D2493-371C-4890-A065-AED09998ADE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1920FF2-A37E-4149-8F67-D913C4327C3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702847-E341-42A3-909E-72FA3464790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A66658E-6E52-4E39-B90B-8A94F2FE568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75E67A-6E1C-465B-A2B9-93239573D5C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6F5956-B850-4499-9E87-D0888EE3DBE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47D139-53D3-4F61-82BA-64C1603FF21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840FBD-5B39-4747-91A1-9D68D81E672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3840A7-0603-4F33-AE16-96A48F14AD8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A7731B-A955-491F-A2C9-94444E90446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280756A-B85F-4729-9908-1E887B6A60A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E4474F-9266-4521-B497-F6A880A1251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6D39E47-C939-4641-9DBB-46B080B978E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E45D3E-5590-4270-A441-FC9B98511AD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65D9CD-5B8C-4699-BEA1-8602A625ABB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6167FA9-022F-4B95-96E7-6E40712683B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4AD81F-411B-4BB3-8CCA-C376196ACCF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6A97C75-08E7-43D7-B3FF-601BA101DF8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15B5C6-85D4-4616-B165-4857CA9FEC6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65B176-24A8-4F5F-88B2-97550576570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2953AD-BB84-45F9-856E-C03ED6455C8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D7413C-DADC-403B-AD5C-B57009DDC22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56938F4-E112-4D34-A5BA-3B9736736F9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D5D9B4-587F-41D0-BA76-A1A0FAB3C7D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B7B9E8-CEA9-4A94-8E19-71654C82491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7993AD-3B96-4479-89C7-3D94C423D92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03202F-C275-482F-92F4-A9976791648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259C2E2-D0F1-4A92-819D-98C30702F61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38B289-D55E-435F-9563-F2FC19ED36E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3C108CC-5A3E-4B04-8FB3-C65C11D0BE7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A5F378A-7595-421B-9803-CE099DD739E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1731BA7-CB19-45EB-BD9C-10913138E55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C6A14F9-15BB-40E6-842B-5802B324C17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DE9FD2B-6785-4727-B003-9CA12CE9319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39D754-7CD5-403B-B488-011563AB5DA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3219829-FC6F-4AD8-BE1D-EF8E9676596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D0BF23-CA75-4559-82CC-253CF625F30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1D4BEE1-B911-4B09-9651-19A4EBB8B65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6B4612-3C43-46EF-9EB7-E27162F8362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0038D73-4242-4561-B604-DDE741994F5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4B06A5-F4C8-4697-954B-357C3501401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0020DD8-EF1C-4632-949B-878E515A86E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974EC4-DF27-4A33-9EAF-022AD5B4968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DFB107-2753-455A-82AF-455D577C1F0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613E516-50DD-40BF-8DB7-8A8E3A8490F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844055-59FF-4C3B-9F75-06B2C65869E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4992BD-52D6-4D2E-8918-BCCE5E47343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561A3C6-562E-460D-915D-8DF37274BC7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6B36A0D-CBF3-4496-A56A-2FD8078B0D0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31A6204-E34B-485F-9055-C0846BFBFDC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081021-2683-484E-8647-3CA7999F28F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5A16D0C-D639-4A32-9290-09C603A14E6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6619D3-1513-44C2-A66B-4E738ADB1EC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776167C-9A04-4600-B903-BA2576789D1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BD62A10-635F-443B-B6DA-7CEE0DD971F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C49FB0-257D-4E3F-95A4-4D65053DFE5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E10A584-325D-406A-BF8C-B626A2C4EE8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A944EC-189B-4E3E-986C-C2BB5CC4187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F583A43-1ABD-40E5-86D9-AF0B43B980D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5C047C3-1E48-403D-B20E-E557C3E2489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43FA1B8-0726-42F1-8F1F-AF87932A5BE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2D98BDB-5B55-40CA-BDAE-432232B1FF5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F2CE888-7926-4782-ACB0-F041944BE5C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DEC0C27-EF61-46C8-87A7-54DA40F137E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B3F6014-B553-4792-955A-9089A059B85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143F8B-B02B-4386-8648-CFC8350AE82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B99503-CBDD-4BD5-895F-E49E92EADE4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70DBA0-E746-43A2-A7D5-C17112EE695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72641B5-C448-4F41-B1B7-233B5445A8F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DE2A745-A796-4B8D-B857-DB2825725A5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8B557AC-0E03-4431-B76D-D2C8FA24C5D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AA7D62C-4AE0-4767-91E2-3E5C0F4E729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3F2480D-6562-41A3-9773-83A3BA9DF34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DD25B7-87BF-4BE1-89D1-36D7CDABDB5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015B2F-5F83-4325-9044-D24580F9B98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D81AF4-E7A9-492F-8FCA-23F04E94C22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B52F662-3C37-43B7-9B4E-46201945B99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0EE9CE-AB36-4E74-8BD1-A839CECA6F5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895E47-D4D8-4117-AF88-76566BCA611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2B1FD45-1BEE-4B39-8C3C-856913F624B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51CD102-7C48-4871-BFE5-A7EE29E5672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F85226-5DC6-41A4-9A36-005D31ED7C7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A19E20-104B-4FE3-ABEB-B423FD4AFC7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286D0E8-CD73-4FF5-AD3C-8F898A60791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3F698D-505B-4712-AE21-F32CF407171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334CFC-6215-46E6-AD1D-ED0799C30CE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0613A3-8429-40BC-B3B5-8DEA6C23124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DAB7FB-0661-4D91-99E2-07FA6B19436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5A3FE6-C553-44AF-9E42-C32604883D0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8898923-A126-48FE-BBE1-316851E6F6F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D7D38F-5647-48F5-8F0D-705AE4F970E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A3EAE7-8AD5-46C9-B2B6-68BA1AC3837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9E7D911-4986-44B9-A2B0-B94EF1CE13B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4F73855-0D64-4FFF-B74E-9ACB715EAFA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4AC985-DECD-4048-9FB8-4D919DFA440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673469-DB88-41BB-9BF5-443670F9C49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6360430-E539-44C0-A009-7924B2E56D7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1542F4-6041-4808-98B3-D339F6C7432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093F2D9-ADC1-44E5-913F-2FD96DDB332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D7AB80-8AC6-4742-A480-C378DDF2D72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1C9616-819C-4103-B21F-122691A5246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8E69213-EB76-4A42-88EF-821885DBA23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0EB0B0-CF04-4283-82AE-EA0D708D30D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B55F67-4427-41D2-A88D-B65518D4C6B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37C1400-56D1-42F3-85D7-455DAE2AFCA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822DC4-7427-44D2-BE6A-39AC47BFA70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73DE09B-71B2-436B-9A7F-8E41FF965A0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AC16BB0-C54D-4474-AD21-9D464A1BE6B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B4EC2B8-38ED-4277-8CFE-9AA19D649CC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33A764-51FA-424F-82F3-29BDF494F80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56A6FDC-F2F2-4AD8-B198-A7BFE258E39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E4BD65-CA90-41FF-B9BA-C3CADDD7D90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6F6057-5213-44BD-AF02-6EE56CCB5A8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2139BCC-BC93-4FF7-98FC-5776093A10F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F688DA-FD4C-4E73-823D-BBD4C5BEEB8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203D63-6C96-4BC0-A809-A2DFE10B6ED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8D2768-3E7A-4CC9-B629-E6D6936CAED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A2A948-D30D-479B-B3C6-2B0A27FC8C7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D8C7AC-87DD-49B9-A4A8-2547622AA1F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ACFE59-FAE9-45C7-B650-BAC61AA4A73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9B2BDDC-2A44-4268-949D-7294FD39898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FCA426-33A9-4637-AEEB-989AD120D40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4763B7-F791-4C6D-AAA7-25B30D2E05F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56CE84D-1A74-4092-B6B5-E4441481284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18CF3C-AF5B-4054-B673-B4143BAE5BB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E16CE0F-D49C-460F-9F53-27D536CE2F3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273D0F-9BE0-4C34-8185-854F9579DD5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B413B9C-2262-4259-8AB0-EAE30CDDDF3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6F72A1-F797-4BC4-B574-D84D9CB411C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1DD4C1-F51E-4347-B47B-E9C79F8E833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34B914-CE98-4755-B984-3694D4C7AC5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DF4268-DC3E-4CBC-8FDE-A54FF05EC2F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35D898-4FEB-450A-B13A-910C7486FB6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CDCD87-5E3B-4616-BC56-1EF09BBD493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100DA15-9601-4C29-9B39-9E4FDB20A98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3A7966-8F8F-4F04-830D-FE896A1F5FF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2CF125-D76A-45B0-9DA5-C95CDE9F713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A917AB-3E1A-4200-8CF4-91E61DB4ED7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54E93E-C554-46B7-A8B7-B57A61649B2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09F225-AFC2-49A3-BEF5-041F3A77021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E0C623-2652-4688-BAEB-C139EFCD292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8F6FF3F-F85E-41ED-8AA9-29A9564D44F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F150BB-1F2F-48DA-B024-C48A744796B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C0F3B1-8FEA-4005-8EB0-D63C355E78B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10D1B5-9A2E-4245-9B91-06FB7B9AD47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167115F-8EC9-45BC-BA82-581EEEB0205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B0BE99B-4059-463B-9DAE-6AE33A18E9D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ED0D94A-C57F-45CE-8809-4B5EB0BB312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308B67-8DB5-412F-A1DE-7CEAE49BA4C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00CA233-EA85-4A12-AA57-F54444E43D4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997DDE-EC8F-4C72-9501-4F2263B2870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E0170AB-E0A7-4261-9C5B-51A03125307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FB1084E-FFAE-460E-9C8C-F940C845754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D08328-40AB-49CC-B816-FD5E6A54988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6A8287-62B1-41C2-94FB-81011E93A6D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E991CE4-01A5-400A-ADF9-B291E581BCC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4C25657-FD1E-409D-A636-74A934B92CF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7011BB4-D048-42E2-9470-C6E0F40AAD4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E7630F-044F-420F-A79C-1223DFE6603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1A21859-9891-4B24-A61C-78271C87AF2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C81782-5EDD-4A43-85C2-E5DC0E3CD3B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AA3457-432D-4460-AD0D-6CC9A7099C5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07EC93C-0637-4755-8C61-66BD473EF3D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8ECF761-3DFD-422F-B512-3B297496797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4440B15-E17B-47DA-9630-3701A04974B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E5413E-277E-4144-BC86-B0B9F365C71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108B1FE-69DC-41B6-AE7A-2678C497AC5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50ABAB4-64D3-460E-8CD9-9A3134E2E08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4B7746A-D869-423C-8239-063DC32BCB0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B569CE-B43D-420F-AE25-C6EC955C6D1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79F027-FD6D-49EA-A509-BD4C7F7EB19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DB8EE6-ABC5-4534-AA3D-FA4281C16E8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18C949-01DD-4BD7-B7D9-409CBFC81C8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C798819-E71C-4CFE-84F9-1BAB30E5713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AB64359-2FE5-4DA4-B4DB-78F623BD307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F183790-74C9-4829-8830-0B315542FEC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E1D3DA-F1E4-4B02-8706-46186478AC4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578663-7F2A-4179-B775-FB14E66DCA4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EAA6535-299D-4710-BC0B-1896BAE0530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EA808B9-DDD0-459A-9F15-1AC22125EE0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ED6F4E5-39E2-45AF-A176-C8A6DDF11C2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D2BB226-CC15-47AB-BA90-7E5341D55A3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8B97A8-3DDD-40BA-AECA-27D84AD25FA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45D8B6-0CDF-47BB-8368-45AA7AB9ABC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411E55-04EE-4AEF-BC5B-43A0CC51E2E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D1613EC-683C-4AB1-843F-CA999D50F5F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26453F-5D1C-4EF6-817E-077D3BECAAD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79A129-CB71-4829-B3AF-CC80D08BF22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64D45D8-6FAF-4B82-8AC6-CAEC66A5F9E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4B9EF5-33AD-4C5E-B50D-92AB46D360B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C371044-D82C-452D-B0DF-3D1E31CC34F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4364F81-3A49-4A48-83CB-4FE3C4689B0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A5027B4-C49C-4FB3-8F24-4285E50236F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CF9F599-EAB7-46D9-9FC9-9AD2EEBA103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889E4CD-CA82-4D50-A13E-FF1F1F5C7B8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E78454E-C158-47FD-8B52-B3B54282790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5CA4A99-8E9C-43E7-95D9-65CFE1B92BF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F30972-1CEF-4F9D-973D-C08A750FAC8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91C28C-CB2B-4B9A-95DB-19D67333E2A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C94D5F-CD53-429D-BADE-4CC947B118E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24749E-45F8-4F9E-9E14-D9D7B47CBB1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2EBC85-29F1-4F01-902C-0A0D8F8A221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A0AF40-F998-4FC7-84BF-91B88EBC203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A1015D-CF03-4D68-B674-83E08C15558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6A3FB5-71FA-40F6-B4AE-A3A3D61625A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643D95-DE55-49FE-BA92-753C0CA94D0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11DF02-9DC3-4902-8510-64D11B91A9F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253D1C2-D722-4175-96C5-80D1B7D94E0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3724BA-2980-4B77-8437-F004E33B0DF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F4E341-F93C-4DD4-AF15-97B36491880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ADB4D7-08A3-4132-A8EF-1B0A3AEFDB3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41DB54-A67B-4845-A5AE-FB5C97DB7D9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A5F450F-72EF-4CB3-B7AE-0081D0C2B60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4CC4F3-42B9-4F62-8081-966021CFF16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B49D6A-636A-4B66-A20E-44A3B380F5E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839AE9-D9B8-4BF6-A89F-0540412198F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7B9418-6050-4779-93B9-1229B2BE82D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6F31DB3-5CF7-4737-98FB-3124CEBB5FD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EEBC83-7A9B-42D2-A848-C902F42E5A2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EE3E17-3854-4147-8BAC-C1DC5737E33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C6DF50-4AC8-4429-AE57-C490BE11E5B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EAFBC53-5AA6-49F8-AE03-5E0CE52A094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D37B0ED-DD6B-4822-B7B2-D8E709EB2E3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A2CC8EB-742F-4FD3-9C39-907A32C4898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7DE69AE-ECB1-4F7C-86BE-F98F1CDBD24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E68002-9D90-4902-A879-10BBCE4E01F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5A8CB23-769E-4170-9D68-5A4EF83DAA0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9DD9D9-7933-4214-A513-DF48DE8F28F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BADF7B-4B12-4908-8870-7CE70015A47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64DE97-AA1C-4C02-A37D-295E9F01DFF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AF05FC-AF73-473D-B715-071CA55565A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E2DB508-251D-4F87-AA4E-AEE8E3826E6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0AEBD08-4FF2-4393-AA8C-BF5A4710C09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6E6224-3C9E-4D69-A55A-D0B6E312769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DDD0319-6575-4527-B1FE-0E7E537FD1D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0D8B6C-902D-4EA2-B02B-DBA799515D6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5CC951-EA69-4D42-82B8-7A4BF06E8DC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548DA42-CD6F-40AA-975D-CF9F461BD19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5A36E4-AEFE-41AF-B203-78B5C0EB47B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9DC9F7-AA06-4345-8589-3C02126C7DC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6D6392-BCE6-4B16-9B5E-7976550B956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7B5F3AA-F48E-4376-AA88-DF5B64ACAC4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E94562C-C2AA-4642-B285-CDF9E37D4B1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DEA7A15-3154-40DC-B41C-580BEE74844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A403BB7-AFAC-4DCF-A8A4-A25C8E3A49D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371EF2A-CDF7-442A-8DF2-F1E49837702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401F627-00BC-46F9-97A4-5BCC8E23423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4AE8973-56FF-440B-B158-0918886BBF9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D65C68D-E3B9-46EF-A90D-0BCB4B7FD2D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A013A1B-2BED-406F-8791-EAC8AC78F9D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1E8189-7578-4ED1-B239-DCC7852F80B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5A298D-EC4A-460B-A605-BD10F6C0B70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05FBDE7-D4A1-4C9C-9E91-24BDA4077B3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FAD0171-4F8C-4743-8CBD-BABF32B7833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2CAF024-3B0D-4B58-A759-FDB184801E4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CA34DEC-1CC8-4398-95CB-2261F6C672E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112B0D5-688A-4B33-86E5-C8A8F866FF3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382F777-17C0-4B4B-A9DE-B96B1564CF8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29A78E6-A182-4F51-BEE3-B82DEEF55E8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A5BB6B-1ACD-4ABF-9D7B-3DB808175AB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CF1567-AC7C-481E-B7B2-98E69178908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9F6FE1A-A611-460D-9C7A-22396EC9F02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34DA72-4F3D-439E-83B6-0B0666E480A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C0089B-AC0A-4FF0-92C4-83BB8FB99C9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D2CA30C-39B1-4B64-BE65-B7954528CFF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7461D9-DB16-4222-84AE-C202A77CC63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C38144-601A-45E0-8E2F-86D2D962380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5E5F1F-2D0F-4492-987E-5E373824437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ACBB673-B78F-48DB-BDD0-5E9CBAB12CB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ADC2456-5FC4-4924-AFA1-4A2EE590356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012AB9-F115-404D-A4EF-15FACAB92C1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FC0550-3980-4C13-9B60-37C6382C22F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F6C842-6380-4397-9FD7-3D7882E096E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F095D8-75D7-4829-87EC-69E29200E3F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ED10A50-0666-4C00-8020-8F1E1A3DAEB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E062E9B-2C72-4107-8E11-EE765D1A2D6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2BA07F-2597-413D-8495-F560A663A7D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9E1F8D-DDF4-4AC1-94B3-867397A6EF5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5CDA083-6F88-42F3-A377-18329CA5E7E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99815B-2C45-4FFD-8EB9-9E45CA64C95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8ECB78C-693D-42AD-9C5A-33F76327178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F4B476-3279-42BE-BB6F-A45C42DDAE5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AC259F2-9E38-47C0-8E6E-673E3F7E5AA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6D2224D-6920-4C82-A687-9857AD0BB2E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3B2360-5984-4F27-9E0F-740296F6938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87182F-8E31-4B73-8FF4-5EB9807FF53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F8A111-6923-4269-8BCF-D60CE6DA83C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5D4D5F0-85FC-42EC-A7E6-A36B554CF84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B8DD72C-871D-46A2-AD73-5B0EB6FF2E6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4581A8E-98C0-48E4-9F63-3AF89C66576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1B3D97C-8E09-4194-9CB2-BE8EFF9D997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3B88E9F-68A9-408C-A277-22535D5BBA4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C2838B1-3195-4654-9C38-7F66B075955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C59903-7AC9-4A51-926B-C18914E6567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16F6E74-E3BB-4537-B175-CF90A4C962E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F7668A-10ED-41C5-AD87-B0658CF4C69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614C94-7A1F-4013-88F7-10CC8ACD956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4E9577B-E6BE-4295-88F8-2F039DD055B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AABB683-DF8C-4896-88CD-D546B9D7E6E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5F54B70-8C32-43FF-9965-22335B56F37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DB87CB5-6321-4FCE-8E40-526D889BD41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6921DB8-7E86-4951-AE9E-924EF658226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E83BEB-7EBF-4BDE-99E3-BEE0BB6AEC2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FB6E6C-06E7-4D46-B4F2-055DB286B6E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66965A1-E246-47CD-814C-7E0F640742B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11AAC2D-5067-4258-9B9F-729893ECBA3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C0107D-8D14-4643-8F7D-901D671E422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221F2C9-4E29-43D4-83A4-EAD85561045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6572255-697A-4161-A3D2-A0A89B47D2E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DADA250-1BE5-43DE-BFED-E629A9926EE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F687F3-3902-489F-8122-324006693B2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40FD96-0F5A-4E95-B5E1-B5E449B3D5B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9CE273-FBA3-45F8-90E7-87DF6377C93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508669D-EEA0-4BE5-994E-CA182686D7F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8439A9-702D-4D4E-81E2-F80657C327E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F34258-4BDA-465D-8FBD-08BB8819F8C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749670-3164-413E-A47C-05EC9405914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6612ED-90F6-4C6D-8B0F-8BDD1664414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DF8E813-A8D8-4555-B121-BA69DE3EFB6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FDB07E-B5F9-4F31-8979-236577AE612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8DAE308-C5C9-4A51-8237-38E3FA02A5F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113646-235F-4030-B87A-6D3B0A2EADE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970CEB4-BA79-47C2-8BB4-E8BFFC28880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6198DB4-52D0-41F1-A7D8-C68C0779AF9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DEC477-1D83-4E04-8C2B-A021E54C915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2D932E-19AD-43E2-B9D8-637A63F17A7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95982B-AEAD-4E64-940C-507F4E80AEF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ABA17D-16F5-43CD-85A8-7E3803AF329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8433407-747B-4D6E-AD4F-A74377A0AC0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8086D5-F0B0-4246-9095-7DA5DFA750E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0CE3966-2354-482C-B13C-F74E037435C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300002-5127-4FED-BC8C-438FF3BCEE4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B54D730-DD3F-4E44-8D48-F6760F25726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F858EA-871D-4603-B615-AA8752B632D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0E5C9BF-FAE3-4BC2-9E38-54B898F6443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95528B-9EF9-4C31-B289-A9CAFD3453E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143FDB-DA3D-458B-8586-9E35D8F5BE7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0113FA-9F27-401B-BAA3-C8F165717E5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9ABD5F-1C47-460D-9D15-F011A4A9989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7F3C94-DA9B-477A-94DC-475C2282024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B0DB93-C9C7-4E01-ACB3-8072983A7D6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E8944F-04DF-47FA-A321-6289C2750EA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3ED802-BE40-449E-823B-66117083A5A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1BB375-6CC4-4EE4-89F3-930F203CF0B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6E0FA0-05D9-404B-A801-4FDD91C156E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58FCB7-006E-4AA8-972F-42133A8975A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9A0406-402C-4B37-A020-5BB1D7298CC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4C4932-0910-49C9-896E-C87FF7E92C4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8F4A147-5C4A-4D89-B184-527000F3AEF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F687540-2B42-4C69-B4D1-8CBFCD621DA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19C4F61-F694-4D39-AAC1-BFBBA021420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DD8D67-1A8A-40A7-91FF-D9BBFC01F98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A981C8-2550-4B15-883C-2A19438274F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221741-BBDC-4413-A6F1-CA7ACFF8401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0D88A5-3949-4F96-A02C-D49DFAD6495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004A5E-EAB8-43A9-8133-24694948A0F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4DDBF3-DAE3-4B4E-AC34-2FDF59D08C9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25086A-6739-401C-9BCB-04CACC637E8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C1E406-557E-4A23-A311-555B631589C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93ADEA-C62C-4875-B575-938C535B33D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B899DFA-CC79-4492-BD0C-462A8283A6C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425C63B-06FE-4558-9C11-7103EDFF3E0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B26ACCF-BCFF-452B-8AD0-6D1D32DBA7F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03AE7B-3A76-42AE-8758-1599C326E7B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2BD9F9-1588-4573-A5E2-B51048CD47A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0FF3C5-2DEC-4AC2-A7A8-45CB04BB401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FCFC90-255A-4874-92E9-8A764549703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02029C5-6753-402F-B423-D33D18F1C08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0B7BDBA-7B00-4012-B106-2B88B13B54A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A24C44-9663-471B-96F3-49AA8A2722A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67D38E-A08C-45E9-B766-7CEA6F30384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8FFCC46-E352-4EC8-98B8-604711C1A32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6A63B1B-A8E6-4727-9D2C-F0A870549EA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239F30-4CC8-4265-8D8A-EA5FE52AB50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7E1096A-3012-454B-9B93-93D445CEF2B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7F13E45-77F8-4330-9FD9-D69E42CE781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A8764B8-563D-41F8-A381-C8627C4A286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CC006CB-299E-4AC2-A122-0EF48B4D03C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D24FE3-AC92-4F65-A93A-E366D9E1A8C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0E918EB-E525-45E7-AEC6-39DD6368D03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22F7BA-0B22-4B18-8E98-1AF3BEE5ADB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E97D0A9-C4EA-4F4C-843E-E7D3FAA3125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9BE92C4-3005-4F06-86C4-F158B7C01AB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22ACAAC-553C-42A4-A1D3-8D6C7A1F6A2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74E45F5-986C-4607-BD02-9913D9A5ADB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6914E86-2980-48A0-8C9C-C5929C5664A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553D294-63EC-4EA1-8B26-A30AF3C8C90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9D3354-FC07-4157-A74A-4EEDFF3719E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BA1085-9364-411B-958E-1AD387AC67C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C1F12D-D3C9-4566-88CC-A37A889651F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77CE1F-919E-4B3C-839C-404D79520AB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199D3F-4CCC-49F7-B5C2-A299CA8F4A1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02FC8A6-F6E7-48D4-9557-69F68C8041B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465DFBB-498E-4A09-8877-05A853C5DD8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545BBE-34D6-4EBC-8BBF-C8324EFA297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3FBBF5-1BC0-452C-931F-DCE9D2F8486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33CEDA-BCB8-4966-8F3A-AD20C786A4A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55FA2F-A934-4981-A7A2-0682BF4C54F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AF96F7-6B40-4A92-ADC5-265BA9026DA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0C8136-5B39-4600-852E-1FBEF9F1F90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4E83822-C6DE-4287-9032-D82BD0FF2B5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A3E8F2F-928B-4FF6-A069-B0CFFCAD0BD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2D9E1B-A242-45B8-9C0A-233E75FF149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BBED65D-8EB0-4356-BC57-D2F14B61205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EA8B70-34C9-4637-ACAE-AF22B3A14D1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C889EB3-0072-4254-BA89-F5A7B2F8E50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9D0DFCC-43F0-4B09-9160-7A9D7DF51B5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0F7D4C-24AC-4BF6-B24A-CFBD8B22381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3357715-9F9C-441E-B085-0D9861EC3CA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4AB6ECC-F0D3-472E-8C05-DAB3EE69550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96393C-EF03-49AA-A0DA-C40B0B5BFA1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98C7CC2-C1C0-46D6-B108-6649F5CF9E2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F81692-4F38-491E-8226-EC33BF424FC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2852881-8D23-4B4C-B216-DC498B6AFCE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5A110ED-4AE0-4ED6-A1E1-1569CD3439B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A199F53-DCEC-49C1-883E-5D2B380B4F6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BF77A1-41F1-4D95-B57F-41DC168A03C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56CB3DB-D609-423E-9F19-DEA927E7E5A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4D2C38-C4BC-40D6-9706-56C817E858F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9083005-A8D7-4A52-B9DC-C7E46F6C49D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0243FD-559F-4593-8F1C-D9B09C96C20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4E0E6F1-1EA7-4E8E-B237-30FB5BDF828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2A87AF7-8571-435A-BD4F-5CCC4604BCB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DD400A-CDFC-4C55-98DA-7685B4ABFE5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261A0F-9C27-4130-9F91-7E8F025494B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70947E-2AD7-438C-90D1-8DD6E5B2D6C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C61A45C-9984-4927-8977-B36669E645D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B97DB1-109F-4978-A084-45C12E9D0FE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1E7AB8-0B27-4E2F-8317-307A96B33C1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1480F9F-F047-42AE-82E5-DBC0523872B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AC898E5-03AF-4A8D-8F27-44ADC026EA4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35CA371-6208-4EF1-8C0C-E0E79A89BB8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B8EB2D-6E34-4633-95C2-3DA2806ECC3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29CF6D0-BB01-4CAF-B374-4A3D9333EEA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E8C0A3E-E083-4941-BBDB-02EB740F46D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46130D4-D0FA-4FA3-B622-2601E8ABDD6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519E900-EA35-4A5C-AD0C-E7BDF068FBE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5495F2-87D6-42E1-9428-7D4C3456ACB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B85A9F-0BB7-4BDC-84DD-ABA078E2112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774149-3C22-4F01-BD41-E13F3F1CB52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33065F-48B9-46FE-8EC4-FBFAE1CDD80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B8E632C-696A-4608-B96C-F6CB8C837AD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39506C-8176-4E4E-A6C2-1A9608BEACE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2AF1FD-FABD-4B12-A2E9-9FCB95A4D22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81E217-70D2-4E07-BFCC-7F7387C5AA1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C4E110-A597-445C-BB69-CC742A43B0A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5043EF-4E7D-4750-BB1A-07182053DB6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BF90DDB-1F3A-4CFA-8BFB-E233FE4F769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4C5190-2C00-4AA7-BC20-52DA6733B0F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D4CD03-5A87-4351-BAEE-964B784D1B4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2F3018-871E-4E12-884B-0741AF4C8E2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1C72ED-305C-4942-AC36-31740609825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56A69C-8E75-432F-89E2-2A01C1FE52E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27773F3-A115-47B4-9B30-C7DDCFD3F72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8C34A64-52A2-4111-B8D6-38289158EA2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57E02A7-B0D4-49A7-AC9B-F357DC13A24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6AC6D7-768B-4451-AFCA-A94B7C91647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E35A68-9D2A-4DEA-85E2-F972AE31991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55B103-E890-4A73-A8D6-C7CDE9D5EC1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1C3AE9-3502-4F00-A61F-D828006F02D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FA0CD2-778F-41E4-BEE9-4C19D6E7E01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06AFAF9-FE55-4D33-8255-750311963CD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618835E-2BA4-4174-BB2F-09329C79586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54A8DC-6AFD-4199-8095-794E0AD2468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1DBAD3-A62F-402E-BD21-8DC3843E290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4348FB-5E30-4B77-ABF0-40E1DDA7FA6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5917AD-7855-40E4-9F82-FCF4F027FDC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253465-5232-4CF9-BD0E-F5EFD56246F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9F4D8A-ACED-43AD-B044-FAFABB94D93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2837C49-75C9-4E02-9183-5CBF2C903DC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B8813B-3083-45B8-8328-8A9358E9567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A98B500-4DFA-4824-9DC9-289D2E9ECF9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D49F783-2D7B-4ABB-AAB8-5193E5D2F58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6A40F8F-15DD-41AF-8313-69F7C3933A0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15902C3-015F-4B3B-8E67-5CA3A015E1F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FF7B7AB-147B-4919-9830-01333D4FD7C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5E6383-5696-464B-A9C9-77FFF097BC6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8D7B7B7-5704-4398-BA21-515D6A21F76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3E21EF-0728-42B6-A260-D285B48B4FC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956594-CAE8-4FE6-92FE-0CFF1968F36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B54A7AD-6687-4823-852E-8E297547DB4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A98FE4-CD03-4716-B8A3-B1B07745DE0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8966AB-8EBC-449B-AA53-3B7FA33CBB5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B3DA08-763E-4DAC-BA92-76E70B57158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43D7D2-2F1C-4855-93E8-8ED7723B9FE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0EE987-02DC-459F-97BF-8B94DB23581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0100BB-0876-4E69-BA4E-DD649EB2424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A7782D-22B3-4DEC-805E-BD4E9CCA6E7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798C3B-3F66-49E6-B5E3-81EFF8F64B4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79A2DE-6757-4D4D-9062-085FD817FE5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7065AA-5B41-4FC0-ABA1-C368DD1E88A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5462ED-0A72-42F7-91D0-A717E6CD95D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FE4E33C-C474-4F77-8EB2-C899C223886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289C7FA-A01C-490D-B615-25E8F1FE950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7C74E4-F4F1-46CD-B90D-E850C934CF9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450FB25-803D-4F0A-B192-ED1F515FEE4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04EB3D-B148-486D-B04F-6788EACA6EE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A3954F-C3E8-43C7-AD4E-1997EF35D82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1274574-F1C3-4276-966A-BAB0B50BA0A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BCDF2F-F785-4FC4-BA1A-50FFE55DAFB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EC35FF5-912D-4300-9BD8-89673B957D6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EF95561-D993-4E8F-9012-6BE611D5C4C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19CA961-CB8B-41E7-BFB0-36BA41A5D44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6C85D3-9173-4E73-9B23-39C56024730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31F428-6685-4C98-B22B-CCDC0933091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D5D7325-58E1-40E5-B840-F59522EA4AB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AB313C-4215-4874-8B64-0CE81A21E10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9EAAF3A-2141-463D-9B5B-C43050A9A83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598A66-82D6-4B1B-BC5C-7819D82205B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F76EFF-D18E-4B70-8352-D8EBF269B65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B5E582-76B3-4CC4-AD76-B31F1E404F2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B038FB-1600-4E12-BED3-9482BCE3681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30770C-0A4A-499C-A7C0-8695FBF5A96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3D598E1-9A18-4440-86E2-C2B0047706D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289384-A566-4E7A-96F0-86083E43A3A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FAA75D-EE2D-407A-A5BB-ECF45E075CF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631CBDE-EF96-4B96-A55F-D03381034F3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3ECBD7-07B8-4E07-B314-AC0694D2656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8D8F3CD-9A23-4A4A-8AAF-1AE15A03CC1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D71BC3-7A32-4C18-A6B4-5568F8DC879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CF6D2B0-A236-4BAD-85F7-DE889734F2F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186192-280E-4664-A421-25DE3EB0195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7B0238-C661-4D3E-941D-1C3406450B2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192EE40-F10E-43BB-A883-D8215193FBC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19F97CA-49D9-43D1-9855-F69E5CD5785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E967C7E-1261-469B-95C9-4B7052E5C60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9E4486E-EF5D-41A9-BF11-CCDA662A07F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CAFA0EB-5655-4A85-8B97-FF38BC7525A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3A4B13-14B3-4079-880B-293C22153DB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B45CDBD-959C-494F-86DF-A54C97F0799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9676EE-4B15-497C-BB6B-072B223915B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150FA5E-B634-4DC3-9C93-498DEA325F1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1DB4544-0202-4B6F-94BA-8FF43C91794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FB62D2-B970-4EDA-BDAC-04F2C8E734D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CDB7F2-09CD-414A-8154-537725BB4B6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66A791-EC00-4B9D-ACD3-8143F32733E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AC3D1B-D41D-4F33-B9D9-E8EC475EB5A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9FFD1D9-BCD5-40BE-9F05-95FDC7EFE5C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6154DAB-005C-4D16-AADE-7BAE56D2671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568710-6D2D-45A8-A473-CC7E226ACC7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D2DD8D9-85B0-4661-AA12-1E47462E06D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E21DA5-E8E3-4DB4-AD62-3A54E90FE66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1CE9CD-D80E-4017-8CBB-7397ACF3ED6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5C78204-C51E-4375-B77C-DA427A9888B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687B77-A66F-4D60-8FC6-543C6E36CFC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6B1F78-6C70-46D4-9A93-8C88E67E70C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16D7AB-1014-4254-94EF-9724D736353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ECF7194-D910-4483-A76D-AAA99B9B737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835731-EC4E-4F6B-865B-D498C82BD74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FC2565C-6D7B-4B5B-8211-9E7CEB12BAE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0FF28B-AD68-408E-97F0-41BE8E1135D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17F4C13-0C98-469B-A15C-573FED05EA8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1FFD4A0-8509-4AD4-ADCC-23FD6A6C6B9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46F617A-D9D0-45E5-833E-D8EB18E2308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52C7847-0AD6-46FD-A6F6-F278564B189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818A0C7-E2F8-441B-8700-AB062A852DB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AC42BF2-34F9-4F33-9CEC-5DDFD52A2BC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72D927-BCC7-4A45-9271-8BCA92B8DE4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450A34-FD5B-4C77-9DE2-0E6462FDA90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3A35098-810A-407E-B1E8-C75707E9D45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06CC76D-4DAB-4E30-AD18-2F2CFB5E556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B0963EA-58B1-4BF8-AC00-0F11322EF95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4E95FE-D31D-4F4E-8FE0-6A50BABAED7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7C014F-3685-4976-9A9E-B68CE9FB82E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9A2661-D912-49E3-9D0D-D8B7C12DC9B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965E30-30C6-417D-AE12-102FC1342D2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3FA08CA-8E13-428F-AB8C-0345D029A5D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3A2135-BCBC-498A-8E4B-087C6B8B1A6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1342403-8EFC-4A2D-9145-97BEF1A9156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1014E2-2E75-456E-9BA0-4B8205B2EF9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9F91295-CE2D-4BDF-8497-575F9C428C1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AA58D6-AF85-4549-A943-E0425471534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E6C41A-0098-4FE5-BB17-8DA9D573A31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1B0DE25-B0D9-4498-A5BC-FD4D9F37247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57B3499-8A71-4451-AD92-08AB645B52A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1CF46FC-E54E-44E1-804C-33EB128AFA4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9FEBFF0-EEEC-4967-9E7D-780D63EE9D6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AF8C09E-6F0C-4E06-848E-0F2D9073B92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3C50B4-0579-4B70-8F07-D053909C952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C941A3-0423-4BC9-80CF-9657526B938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861D1B-F35C-48A5-B09C-4B66009B605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F14916A-1EDF-4BC2-A80C-19DC78A9431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6B35B6-99A4-490B-BF8B-9B8E4CFEDC2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DCD7054-1585-4136-971D-C50FC0C9CA4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A74683-DEF6-416C-B7C4-44925DDC72A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0FFB4A2-0D37-4FA8-8D76-7E4D95D9D4A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E509610-336B-42B0-8275-4FF7EE64780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BDD5D7-AF31-4814-A2FA-83EFB88965A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EFF1CC-3603-4496-85D0-6DD2856815D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80E4B2-CC65-4610-91D3-FBFEB527296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BB42B1B-3F5F-4166-BDE1-0A3A632662D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ABFF75A-D2C7-4C3C-A497-F32E0BD9ECA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CDB391-7C90-441F-85C3-F683F770C19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24586A-FCC0-4DA2-A59D-9DF7F89C63E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4E300D1-CA99-47D3-AF82-687712FEC94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59EE45-A155-431F-93C7-4F1489C536B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DE556C9-12B8-47B1-BCF4-7A100113586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AC30BD0-289E-45AB-9D5B-9E688B7DA05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86B464-E340-4941-96A0-A6AB2E5FF63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DF37D4-FE52-4107-8EE1-E6EB205D835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6CA6787-8D70-4A2C-8900-3E73F77654D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6AF6C9A-7826-4C49-B7A6-A2B49F052AA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D09C9B-852C-4950-9408-9DEAE7C165E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BEC8E2-4600-44B6-8D00-DBED204F20D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75B089F-718C-44CA-A804-495F4FFA265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219DAB-FE57-4FCC-8867-EB1AFB6809A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A242EA5-DF1B-4C46-A379-FF104EBB524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112D39-5D43-45CC-BC80-0B408E97316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5BEDE74-A335-4DD7-89F0-F2066D1B6CE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EE9B84-BF93-4C4A-80AC-71DEF21D123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FDC8A7B-9A4B-4498-8C16-CCA4473EFD7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E298C02-BDB8-4EFC-A39E-2ADA65098DC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09B17B-6F10-4040-B665-6B26B672249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B2D769-5D39-4A81-B9D4-1E5B9C63EEF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A49A3F6-6742-43B2-9A81-3203BBB5C2A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4EBEF4-3712-43E7-A14D-683EDDFA92A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4B62D80-6C7E-4362-9B01-4CFFBFE502B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D27C61-EE44-4FCD-AC34-4810854AA96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472EDC4-680A-44EF-80DE-8D9CD75F158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8722EFE-D8CB-4B18-8B79-B818241835F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0D0A0DF-6D58-4407-89FC-2F1D897A82F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AF2E08-E9E6-43B4-AA3F-63CFD85BF59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A7B6177-72D6-472B-8B1F-64E9C20C079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6BBFCE-14BB-4EBC-9201-42CF6B9924D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4DC78C-C242-4892-AB12-9F5E89304F2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F3F8BB1-C90A-41CB-A042-F9B915CC168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7D75D3-56D7-4E20-BDF1-47C8F07A26F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A7F8EB-3C63-46B4-A808-54D6B064C96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AB41E6B-35EE-44C6-ABAE-13A1EEC3D88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BD4295-7EE9-4138-949A-059EF81E8E0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62A6F9-E3E6-4A1A-8A0E-43A36B95228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711C14F-1980-48F9-BD93-85FF535FCF8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B924B2-A857-4E53-9F75-6D3B2942A26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45F003-0218-4F57-8B55-E49FD94C305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2E1672-D6E8-4155-BC5C-43666E98BE8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DECF57-2B38-42C8-AAFB-AB6424F955F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12F5AC3-3C12-4D54-90F4-0F1C54BC3A9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02B7372-E771-431B-9CD0-C4A1B88626E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5846210-7A08-4C7C-BB0F-67C3914D8D1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14AE1CD-1B98-4F33-B41D-F9DF1A79B8B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BF01D09-4C30-47C6-9569-980EC0F3BA7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7CA2F1-5084-46CD-8163-E541A7EBC0F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165C58F-2E10-4349-B797-23DF4A9B6A4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06BDA3-A473-4815-B3BA-E9EB9850FD2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3D2740-6595-4541-BCDC-2193B593A8C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014362D-3579-4E86-AA51-B59F745C1BA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EED658-B853-409A-AE20-829FF8A9A4A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7EEE462-02D6-4D43-A7B8-9E54708F0E9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82FBF7-B388-4DC7-8317-4ABA2C66C03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49BE19-97B8-4964-97E7-B1E7020C0D5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510E87F-7261-4D94-9265-3B785273C64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60EC87A-F5AC-4BCC-B736-46C27A636BF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5739CB-9232-4590-9867-08A52EA3767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98C67B-BF78-4107-84D5-5E168DF9E4F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4C5910F-2E3C-489C-8A22-169D951A4D1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AC8D9E-7914-49C2-B8C5-67B4FA0A69A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21F2237-197E-4BD8-AAA4-AA03AE32F6C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20A25D-AF1A-440E-B949-9E29D63F8BA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CE5F0C-6089-49A4-A3D5-6C1F5A1E416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72C4E7E-3F76-43E4-9138-7723550195E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E4E930-4E83-455B-892A-4EAAD01DEB0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BDF471C-4F04-43E0-8237-5DB2534CD55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759D63-F5C2-4221-804C-039A1122D58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F99003-8C75-4901-AA6A-75522D06654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FF64BF-BE6C-4BD4-BD5D-ED6C35E9375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C280020-2F17-46F8-9EC2-D035642C6DE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A262039-EFC9-42A4-9361-A14D96D4C01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26B801-2FF5-4024-8FE6-8B118B11A3E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9C16F7D-5A9A-4B37-AE6E-F5369CC7C9B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13AB9F-8200-45E5-9F26-A7CED7E2CDD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2AE9DF-AEC5-4E2C-8DC8-3941F1DC158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269D56-490A-4F0C-A101-E3B1557A586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F4BDD6E-AE73-4BB3-90C9-51424D80513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B72F5C-F9BC-4046-AD3E-EE7FBFE3129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E7663F1-0E80-4B42-82DD-D381864F1BE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91F93A-3E72-416C-BB95-82D17CCC1A4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6A80653-FE98-4BE5-B2BF-31FBABA6E39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B988CA4-97EE-4321-ACB3-AEF084C6E94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3889375-5A04-4167-8C56-39D99879A47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6C25CA-B9EC-4A33-92D9-D2F51B54035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C76B70-FC4B-4485-9A8E-F4B99A4449E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CAC72A-EBA2-4FA1-8166-AE8CE4979E1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CFD22E-C609-4632-98F6-B1E0A7CA2F9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35D9DA0-DB37-4696-A2D4-4D28F81D9DD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365E72-1B56-478B-9619-7FAF2832517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208F1C2-D828-4F56-871F-8E3091C6E6C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98FB44B-9CDD-4685-A1F4-2B180395ED7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ED233B-A9CB-44EB-A7D2-4C0F9E58545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64F9C0-2CA1-4868-9749-2F21852D520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E13C1A-EC1E-45DD-B9EE-A299D40882B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70862A5-F883-410D-9A57-7165A3275F6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FDED916-F9BE-41FE-B237-03F84EBA995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FCC3C6-D6EB-4279-A125-967B5381567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0AB5A78-D0B4-4277-89A6-A3262A03457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7D23F61-70D2-4242-AE34-4BFA252CF73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2F28AC-9114-44BD-8C60-C33BFF6EAD1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A39619F-7186-499C-AE06-3072916ADA4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1BA7EE-3A0E-4836-8EB8-431BD8EB9EE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78993B-8DF4-401E-86B8-C3C08180885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AF8718D-D4A9-4BF6-A12E-B6DC8778D1C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A3209F-16CB-4EF2-A2C4-7293569311A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EC70E8C-43A9-49C1-A514-00888D2CB9A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4AAD05-B0AF-4E6C-81B1-0A7AA5D0203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A176AD7-D127-4E72-AED2-0E9DB75861C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8E012E3-FADF-4B52-A619-5EB07DCB05A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11480AD-AE29-4CE2-BC29-62FA9A214F9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F44CF96-BB8D-4EE7-BFC3-07C1557992F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99289E-EEF8-46F0-B856-C6B1EAD4843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AF4CA2-4E2B-4DA0-BCFC-73EFFE39C69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3ED6509-21C3-4AAE-840B-0798D66B387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C6FEC4-7984-4ADA-875B-2A1FAE4CBCB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F677672-9C21-4840-A7F2-8F319D98B3B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0D73DF-EE18-4B96-BC59-0EC6CC79CF9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98EE0F-1ECC-419D-B379-BF2E245D04A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784154-957D-48DB-AAF8-9AECBA83570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0C4C33-FFA3-47B3-95C3-CA8FFDD37B2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BC55B8-9811-439E-858E-04E6492FC2C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E3FDD26-A3A9-4966-BFBE-ED846DEBF09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E7C0531-9A58-4F84-9FFD-BBB599662B2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7687EAD-492F-446A-A3F5-7400DE6AFC9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813374-1318-491E-AAA9-C2545CBF04A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519131F-AE85-4973-A44C-BF2BE431AAE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69BCA0B-9886-444A-B00D-11A5E18642F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5C8D285-6208-4017-A4C9-1147BC7AA00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4BE1BD1-4116-4E53-A668-7FC75480863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36EC706-0DD9-4A05-BA80-794DF5253D8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280C851-6846-40A9-9BC4-42B6FF19B6A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90CE536-7587-4B95-9139-D41CEB3CA39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CDCBBE-8367-4552-B852-ADB9DB2CD6C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F7865B-733A-4F57-9F64-DE8334881A4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E55D6F-5A4F-4496-A7CB-41BCA29C4EF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81ADA0-BEE5-4B5D-B7F0-FD5347A1E99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1D1F40A-15F7-471B-BAD1-2D2FD4CDFE2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4E4C0A-35E8-4873-B023-3BC490A77B1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13DF92-9A57-4245-BE5F-387B4C6AD8E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1953784-062C-4F50-911F-5BD860FEABB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D5CEBD-C88D-4510-A95C-DB311DDD099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B7066B-DB39-4825-B2EA-EEA72349578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960E92-CAF1-480D-B3AA-33FCF7BDA2B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0CCE5C-6E8E-493F-AB03-CDB6AC43E1E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4321978-5AFA-4954-8C28-EDEDD93C867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75A7C7-AB44-4E83-B3BB-F23664D6798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AB933E-FB3D-4E96-9C1B-1F2B41733A6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EC7890C-B086-45BB-A94A-87C02A40930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1FDFEC8-3E6D-428A-9A1D-8B88A2B9A77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3A0D95-56D7-4A43-A311-D2A1A5D9AB4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2E9A12-20F4-48C5-A80A-BE631A2C90E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17ACF0D-E904-43F3-B637-1FC630F7EC3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3814643-F6B4-4184-BA47-1FF30CBA30F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561FC8A-CF35-46A1-B0B0-F16303846AC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33F32C-D0B8-4F8D-A809-2894B97D447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8BEB3F6-2D6B-4222-86F8-A7E9443335F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F64623-0DFD-4090-AD0B-B7BB262F708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2AB5A3-3975-4C09-AFC1-B12A3395B53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6736464-A645-4BA7-8625-4B3F1EFEBF1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372D978-F7AD-4A12-958C-1E7F5C0D9C3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FCC830-B740-4772-88F5-D1F33E81F2F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43B4A52-7B5E-4987-9471-AD544A6D6BF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C4664D-A181-42FE-B11B-211DE642A1A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DF821AC-24F3-4C9E-8C8F-7DC679A53C8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4241FC-DAC6-41F3-B5F3-2EE7B62950D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F01B496-FC7C-4DFC-A3C0-A731E20C3E8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4D4952-2E79-42F7-8D0A-D1D19633812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22EA28-EC5D-4F04-AD6D-F96166B9CB4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24C3DD0-2082-45D2-8C45-30FD1C721AB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6593C37-AAAB-483A-89EC-410B52054E1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6EF01A2-0BF4-429B-BA00-3821E0A0DC9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A55B824-5963-4E47-9F5D-D728671F060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7DC2283-BD0F-4FC4-A625-1EA5934533B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A8C301-CA07-48FF-B664-9D4707FCA10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10C7EA0-59AB-4ECD-B862-F928F20471C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172A133-B147-4C73-BC2D-1118A078E9A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19FA72-7CE8-4723-B79F-33C2868ED4F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5630D34-D6E2-4164-9B61-313E94DDC3C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2648011-A5A1-4CA4-A99C-8C6EC42A964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D6423D7-9BE4-45EB-9D5F-B0F2216C806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E96B881-2F23-4EBB-A4DD-A4EB8311C14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8F5CED-DDF9-4186-A9B6-93955042457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83E0A29-61CB-4E5E-9EB2-D6B84C41182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466861E-133D-4330-9114-5A46A5A76E7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164792-E0F8-454E-AE6A-741440D8A5A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01813F-6329-4356-9ABC-026D46A8753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A494499-AA61-4A61-B6F1-1735B78D83F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A5A21AB-0F78-49DF-BAB7-B348F03A310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7F0E0C0-2A0F-42EA-94C3-924F622675F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19E82A6-CF48-418A-9BE9-D3D67AE37BD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9A9FB20-22E2-495E-BFB1-DD4BFC13485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EF3E641-BCCD-45A8-A47F-9C63D4232B0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6DC171A-A2EF-4A5B-8359-C0213C8BA9C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87965D6-BB79-49BB-B588-D2417F5D64D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B3930B-066A-4500-948B-D6FE8EAFEFB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F9756D3-12EB-401D-AB65-3A7C4CD54F1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0F8D5A5-0229-4588-A8F7-19ED2258F1A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D81E67-324A-4EDA-935F-B7996477F56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791A98D-B740-4C68-B1A6-344FD253611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5C6CF0-31A1-49A5-B113-3C02C2D252E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DD37A7-A1FD-4AF9-9704-56590E98BED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9AD60C-A224-4BE3-AF81-ABA56DEA40D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E5A417-52D3-43E7-A36F-C333ED5F3FA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AECB98-8885-44F3-9DB4-A249FA1EF98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6ADC7E-661C-4B61-AB5F-BAE8A8F737C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9AC3377-17B4-4D4B-88B7-956409E8C9D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5D95F1-F050-477E-BE30-C0B81948369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3726E3-504B-4F71-B1F0-D649FEDB504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73DE675-83E8-4FB4-B9F9-AB2E5AE363E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3037EB-70CF-421C-83B1-C982863D7CE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A83188-017C-434A-A2BD-A9E7539E8C4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3CE59FD-13DA-45B5-9FDA-3D63FD2E9A8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08156E-8EA0-4486-B82C-1FAC5941425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73C6085-9945-44FE-86EE-755E107EB68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112F4FA-B2FF-427F-811F-DCBEE79F39C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A0B5C22-FF10-4A64-A3DB-21C501EB4EB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86A601F-0818-4B3A-917D-4A309CD2FBA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ABCAEA8-06A2-48F5-A958-3F9E07A6844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8EB5D0-B618-43F1-B3E4-3439BB843AE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B0571F-7A90-4EA2-AE1F-53A270EB279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3AADB05-2030-43A2-ABFC-C50B40B0127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E4C41E-C93B-4E04-99C7-A2F371F6E74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43E2DC-C103-4DF3-9004-7707E8FEB8F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853E1C-30CA-4FFA-BCE4-80F88FF1F30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21F88CB-7A98-461E-B82E-646305F7712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69275DD-E77A-4F5C-92FC-AF6B9C9671A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182D25E-031B-4BF9-A836-7B3974AB257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CA73B2-A010-4982-A7B1-6409D493272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AB74369-305A-4639-A81D-5B04ACB32ED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599B9C-9EA8-45B2-A8DD-2F4C4ABADE6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F901180-6C65-4275-BC7F-342EE353BE0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83A9E6-3645-4DF1-8818-0852E92AF50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C4A955-4C10-45DA-9E79-7FCC7FC7530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05C888-C619-4B93-9570-99DE8FE8BEF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7003564-D9E9-4244-8BF2-98F384FD8C1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A100C32-47BE-46BC-9DE3-37BF6049FC2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BAB430A-09EE-4F2E-BF50-0B544EB0C53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992811-20DD-497A-B642-15D324C2E99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97DBC2-B3F3-48B7-9B0E-2C2DCBC22D9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D30FDEE-E06B-4F26-8C09-52FE86CCAF6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51C33FC-8732-4A9A-9D53-AF1D0DDC101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3823F2-C021-4D32-95FA-F83AC31F357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8756B8-2A86-40FE-96EE-8098C6D0AEF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420045-94FA-4286-9336-D48A80A6DC7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CD3A94-658B-4AA5-B4F7-B1D7FB6B150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D51521F-CD13-434E-BBCE-8651990554F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B8E93EC-724C-4574-8C9A-61D27385707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DA3969-D5BB-4C32-8C66-79343342689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86D81E-9C5C-47B6-A329-22AD3E736AE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A31473-B4D9-4D81-AE36-CBF50E10402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FD26909-992C-424C-B899-F1F8ECD9DFD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664A91-2036-4D05-BAA8-199D4B8EF4E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9BC642A-ED69-48C1-9780-C98A87E730E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2E61B1B-68A3-41DE-8523-C6691D97843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81D35F-EC8A-4369-8524-BA08B45874C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C44908-12FD-4083-BDA0-AF639BB6306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D7D84DF-7758-40EF-AE1C-82BFA1A8AA6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A7F27F3-4392-409B-BA16-63521A86E95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D03048-C629-449A-8022-AEFE0F3EBC3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68A0F19-AA2A-47BD-A57D-B4E6C24CD16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ACE432-C58B-45CE-9004-DBC9B22A2BB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195099-ABF4-44A3-992A-A0E7BC3C88F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F50A292-B8D3-42AF-8377-F89849A9D08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DD4BA32-DBDD-4DFD-8304-31D0F73D477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B152D02-D394-4F43-80FF-C3587E50DF6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C1E422-214E-4352-9F25-375BC212F11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7AEEC9-AF83-478F-996A-14A93FB2E9E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4DC3F15-F44C-4C33-AD06-07BAEBAB207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F825126-6481-478B-A03F-56170EB0B62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AE09C3-3123-481C-A635-2CF597BEA46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515C41-B5A2-4C92-BE25-26BDD7208A7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6AE00B-F912-45FB-BD4C-44D01BC06F4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7B42E4-EBF7-4B5B-991D-A43FC6D9F5D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EC5003A-D364-4B79-8B20-F77AC97D65F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518E054-1E0D-4A5A-9B9F-14305AAB8D7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29FE0F-F985-46CB-8569-B42FED01F76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D3E63F-8884-445C-A2D4-AD2ED4CF834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4F7F540-7610-4D5E-8619-DCBDC47C1D7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1B5F923-2629-4C38-A993-1E7532FFC1A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D39DA4D-5A81-4EE4-A17D-C4BE6B0DF88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556CF3-E7BD-4F00-8D1F-12994E9CB11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03034DD-3B08-4FA9-BE81-22A63C134AF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24EEEBD-8ACB-4FD8-A50F-BA10BADE441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139FDD0-1630-499F-B01B-BB7BC42C701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1CF4171-557D-4C34-9A8A-8F0E46B4455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3F9107A-C9E4-4135-953B-5EB39997A91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6F03BF1-90DE-413C-A881-E28EFD73D54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9379F5A-D0F4-4563-AAC3-8E70D84F06D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C99A378-B200-4BBE-9DC6-7BC5D312975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233165-62FB-469A-82B0-D207877810E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E30123A-7B96-4325-99FA-09C4BC99966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BE57C9-E568-468A-85F7-69493A49A47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B8377DF-B7A3-4913-AD51-B96B9556747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118F145-6CFB-4F7A-8333-DF558A8AF42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03EF06-8764-4D46-970C-203836E5B87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5DEAD5-4721-4622-9666-F3B126B7679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321E90-51D5-41E3-BAA7-9910F9F25A0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5879AE-A71B-4B6A-A8D8-55E4FC0A4A8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835BE5B-DF6D-4F30-8C6D-B42ED3D6ED7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F6AA7A9-9F13-4AAD-B468-984C46FF8CB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7BEBDE7-7EB3-4175-8C69-B09499F1079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993C64-9874-46D6-8C33-23C774877A4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69545ED-648A-437D-BE75-3392A2671F9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B80484-1BAD-4C03-B920-6EA1DC3DD41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29C693-97AE-440C-AD3F-37569BA7939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755885-34D0-4156-82BE-5C338D6E1F8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0F216A-0B62-4F7F-A817-EC6F14D4670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EBE3873-9FBF-4E9B-B844-E7B7C829C19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FF8EFC-3B79-4DAC-8455-616C8F367A7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9174B7-33C6-406F-BCC8-B7837E85D5A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D25891-EB20-4CAE-98F1-83E8496A297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F8A6D8-44EE-46FD-8E7A-2B0138E0812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3EF885-89E1-4C79-A86C-111A9436C19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EEF032F-A545-4712-BD9A-4DA1B1CACD9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53C09D-1C28-426D-BFED-43A5AC01B22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0086CEA-E3F1-4086-AC65-707E96AD396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4EC3BCE-06AC-48C4-B520-5AB50AC4747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0C6249-37D4-4901-9AD1-B54A4E84669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FD107D-F9EB-4F3E-AC65-CAE42366D1D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92A670-FE99-44A7-8275-2362F2F069C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591F8F-01DC-4A92-ACD9-AA0B15757C9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BCDA76-5CC1-4670-A258-6D2721934CC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1D2182-E5C6-4B15-A800-28BB419B23B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893242-4718-4573-B8F9-F895798560A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AA2A00-A16B-4E0A-8110-C238CDC32BA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AFF7A3-5DD8-4D3F-9C2F-38A4D6D8375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2225CA-2CF8-4547-8158-A102FDB16B2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9BF27A-E7CE-4F95-8EB5-C7A41865479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1D1A223-4F22-4492-8C52-59620C6E567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0DB0EA-0545-4F4D-8B6B-2D6157D4D48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BCE95C-0E55-4A8A-93DF-282F0FC592B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62B5C4-7A95-4C4F-9734-A675F3F0306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775866-BFF3-402E-8346-4C3A6737F19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2BDC8F1-7C56-4B33-BB03-A2FDB92D407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79CA60-60C3-4BE4-846B-C68D653119A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3F62245-0F8A-47EB-9F67-3B97648C0C8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E64929-740D-4F5A-A4FD-DB11086F360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68275C-ADB2-4DEF-BEBE-932D3DC6961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E0FC7E2-CFC5-424C-BFA4-E1A1BEE0CE1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ACA4E88-82EC-4870-925B-2D6C22F62A2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36D7402-346A-4762-85B9-F81F98768F3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451AFA4-544D-4400-A257-AA972F60A8B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BEE360-1EE2-46E5-91BB-EF46C1016FA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9D3A06-6B08-4FBA-97F3-58072166755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DBFB2F4-0478-4C5E-8E31-D47E3213A2C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A506AF-DBAE-4EFD-865C-3CD0667499D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350C3CD-FF79-4404-92DD-F77BD7D7531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EDCB30B-85E4-4A67-9630-BBD60F4B658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ADDA2B-4CFF-415C-A178-9E4B74F62E9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655EA7F-7ADB-4AA0-B587-93B532FBBDB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42E1B6-A484-4F98-A19D-DE176D43B9D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9E144A-F959-450D-BD4E-6A8D0822F96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B8496B5-AA9F-4D29-95A9-59F88402D82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FABD982-14FF-45E9-9224-1BAAC8CC7C2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7D89D2-66C6-4159-919C-3FABB51C7AC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12E30A-D40F-4359-B3BB-185E4F8680E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E240040-3423-4B87-810E-6C8282E3A2E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FBC196F-C607-4A5A-B59B-9FAB8E4F544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D83969-738A-4AA0-87DD-C31FBB09CE1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1E9240-9138-42CC-9787-D7B5569F470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A62DC2-B7BC-4AFF-B709-9E7683B94CC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3DCAA60-62B9-488C-B494-8C9A4FB69A1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76CFE8-CB85-4FCA-82BB-5D350E862F8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FBA2E18-56EE-4011-970F-A4176602825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89B5B5A-331F-49A5-B027-6D57792189D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00A2CC-AA2C-4874-B0D3-5B79E94D358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924EB60-9978-4290-ABE2-037C9C70EBC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0B3E476-987F-4E07-8659-647CBCAC314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A7951D-7FA1-4A87-BAFC-DBBF7675E2F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311ABC-E666-42DE-8B7E-1E6C1B0BEB5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4E79FB-6C53-4393-9C31-5AE1C6D880E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D8086E3-42E9-468B-969F-9836A2286B7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D4FC44-B402-4144-993F-9EE55BFD2C5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ED9346E-11FB-4BC0-B5DA-91C0CF44A1A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4E68E8-B4AC-4B4C-9356-12B32F838A8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610279-B0D9-47EC-8B4A-984C347B502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4D20FFC-E707-4560-B728-93454AFAC6D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E4C0D5-5F65-44A6-B2EB-2FCC9C321F1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10FA8C-C149-4D42-8A6B-8AB6E7D9D16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8DA602-840A-4B17-91D5-464C3373C1C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71C9072-F9DF-4D72-B5A5-98C2EFF029E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712CAE8-7212-4669-9621-BFE0BC01FA8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E5B565-7737-426F-A008-F9D2F3F624E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21ADDB2-9F54-49D1-B38C-5B4ED53AF5A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46F5F8-DB24-447C-B191-C1465B344B8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81E7CB-DBD8-4140-B14B-F88F07B0BC8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0B7B75-CF8F-41F0-AC4F-BF83C8A915A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A1396E6-4F5B-40D7-9DE1-DFCD69FC07C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8A89D0-E5DD-4088-8C52-A67BED2EAC6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7CA143-D25B-422A-904B-6B42438E92F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C0B98C-8B23-4CB3-935E-6DF45CB8475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EAAEBB-3A44-4112-8352-DB5A345AD8B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8FD093-A6C1-433B-A930-F71E8728CCF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0E61DF6-053C-401D-A2F6-FAF3505DFD3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3AE2732-F936-4725-8D79-8BF0E5746AF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C2F0029-C004-4789-AF10-68113253832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0B3792-6DFC-44E6-8387-FE02ADE7688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65B0C1-8B6E-4AA2-B479-1CA6D40E499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06DDD88-9550-4A6D-8CF1-66489A79F8A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85E129-8936-4B8B-B449-0021FB45E25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2F3D95-B57C-43C5-B571-0BEC92D7CDF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ED80BCF-2D33-4E25-B989-8A3897EF746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22B8BB-F1C7-466D-90D4-4A7733CC5E1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143330-7F7C-4AC8-B868-E9EB713B1E5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2E9C998-87DB-42F4-957A-661EB8004DA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80D55D5-5275-4810-B133-985CCC98541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F697D4F-6FEF-4386-91A6-0CDC8CDC515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6CC7DF-59B4-4032-A66D-781FE3F5A01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BB0431-A224-4F0D-9677-EC58E392BC9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F487365-296B-4A35-A529-11D740CF1F8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37EA5E7-6D71-46C7-96A1-F08DC1A11F7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F9EE76-EC55-4D5C-97BB-3CE639313C0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EB1FD5-D0FB-4F58-9D60-E928AAD913F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97D7CA-49F1-4076-A743-DBABA76A198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2495430-8CA5-43FC-B9F9-A97965F2702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E854F23-F54F-4D5D-B1B6-56F0E044661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995B9F3-DB5E-4432-B7AA-0730D8AD9F1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74FD17-2F79-49FD-A52F-FFC1AC790F2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612ABE8-2685-4EA9-A8FF-E0940DE2CB5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4A02A9-EC4E-4CDB-AA6E-FFE801B0CD2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8400A41-8E46-4F22-A087-C294C9E97F3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4F285E-2D10-4C13-8E46-04A69BFBC3A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F1B826B-6D95-4225-B40B-54BE5D3EF78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FB043B-50A5-4DE3-8CE1-5A1E9D95D7E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856791-E521-4851-8C96-7D7A6C7F368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38AB706-F3CA-4146-9FD6-A50972E1029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5AADC47-8830-47CD-A10D-D171CC50AB4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5F5FBC5-E11D-498D-BFB8-C123274D985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A50281-CCE4-4128-9335-7E5BF337682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0BCF2D-60C3-436A-B549-79CC90CF8D6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9D08379-70AB-4CC1-9168-E65A6775A04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516A94-437A-4A98-9C49-B7F300D19F2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AA14018-FCE0-47B1-973E-A952B5C5E40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1E1149-2025-40D2-9F1F-ECBC11B4F50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87422D-8E5B-44F4-9075-ADFFEC681DC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FA2E65D-22A5-4C71-ACE7-9586D80B8FB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85EBBC-64A1-405C-8E5F-D39666C3D90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8E6448C-550B-4076-A8E9-0BFDFC1CC91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1BFC70-5501-48BE-85F9-A73A6178218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0A85335-69AB-4120-8E8C-0D1804340DD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0D101F-7C38-46DF-8690-3D8EE952858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BC3C050-3DD7-473E-8307-E53FE36B5FF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F47429-C16D-4319-8A6A-3BC391BCE2C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FFB7F0-3A09-4782-B759-EAC5F70DCA9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1F6437-1285-41ED-96EE-3B333747714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AFAF1CA-3D70-4BE7-8BB0-AD89D1AB1EB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A5B50F-9913-4189-B3F0-234D7E2C151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A21175-9C4D-48AA-ABEA-F84694C92F6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5D4652F-BDF6-473B-822E-88E933955DF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5EA14E5-7ABF-41BB-800F-0DCD4387E77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09A3FB-6A75-443E-BB06-28B4054E016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4E9087-D783-4447-9792-57323A72FB6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18E298E-5B0A-4D29-8904-4F0037AF5DA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F71E7E-4507-4EAD-B0BF-1186880B8B0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A3B90A-5FF8-492B-A733-F3429CFF8FC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4274C3B-0E52-4708-8B97-E3474BDA29E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40BB64-4D1F-41CA-A2CD-F16AC8155C8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D0DBB9-C9CF-4B6A-B491-19B49B6393C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3893524-EE6B-4538-B77B-40358C7CC14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A0A4DEE-C306-4001-8FC7-6BD547CE92E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43BEC6E-3ECD-455F-B7F4-09C403F2168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588FEA-3F81-4514-B33D-35362F06A7A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0B5E228-5CE8-456C-8A67-D4E7CC5B5E2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941A496-367E-44F9-8D46-5BA02055F0C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3E28B1B-CCAC-4F74-886F-1B72089191B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404305-9E38-4A61-A232-6C154B7CA75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EDA7692-D2C7-4F2A-B1B4-E2E1686D087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B522D58-AE5A-43D8-85E1-B1D89557DA0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C74333-30FB-4407-A3E7-605688F75C6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373D8CA-85C3-4CC4-919E-06C7C99AE4F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162DADC-2AF8-4850-B86C-9EDF138050B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6FAB2F-BEB0-4DD9-B29C-FC63BDFDE7D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C5C013-4A86-45AA-97CD-67BFF8EEADD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1700E5-24F0-44BA-A823-166A5EAE9EA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5A63D88-8A2E-4561-9C06-AF69F13D155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46A15F0-1FE4-4CA8-B37E-087964E5FE3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33F7EA-2251-4A70-BEF6-79DAB8AC33A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B70EC0E-7957-49F3-9A2A-8A3043E51DF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8F9DC4B-949B-4BE1-AB45-66DDB4D9C41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D1A3738-2077-49E2-9E05-7FEB9FE5DE6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A01559-E1F9-4DA1-AABA-E3446A085B9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E78174-36BD-4943-8221-C163F245E8C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F817E41-6FC4-43E7-8FBE-524DF9D0672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C063D8-B05C-4065-A8EA-C8E44F26065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E06143-DDFC-4DC6-828C-1DE2B5A24F7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70FC4C6-B601-4DCF-8C19-22A31D95245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9ED2F42-32AB-48B3-8E84-D530B9D2428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7B01A7-CA2B-4A28-B238-100AB1B047C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A2366C4-4384-4B48-9FF8-1E26B5A54FB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089DF8-DEB1-4F9F-9624-DD44061CD08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86147B-3C28-4092-80F6-EDD3F6BEE3D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B82803-E4EB-4A92-9E28-142395FC9CE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AE9DE19-723A-4F05-B6D3-284B7547544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8E0714A-FA6E-452E-9D3E-B4DEB15E632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2192165-4CA3-4C15-B752-3D491EDEA94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46AD50-C395-4180-BEC6-B97D7A01B8C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8C68EDC-9FB6-48C2-93E2-CB59B89DBD0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FE44C7-AF88-436B-9D55-F6A8D81E0BA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267F680-63D9-43D7-94CE-FAD454B9E9A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E00164-478F-43AD-9C7E-49ECE66B6DB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00289E3-CA2E-4634-A2AF-FBB61F145C4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00F594-5873-4810-B33B-80CD6FFE59C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D51E322-F885-4274-BB42-301F869AD91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880829-59A7-46C4-8D28-66BCD30F7AE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84BA98-DA15-439C-9703-D2BD67E9A11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E6E0351-D549-42F1-AFAE-E5F7354A3BF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AFCD2D6-58D8-4B20-B6EB-8ED0F6D938B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F27F0B-4092-4E01-B986-6582C7C2F43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31DEEB8-DCE7-40D9-8C21-4706BCF8C42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90F4F52-3125-47E3-B0EE-6AB9B47240C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18C56A3-E48A-4934-8CDC-A20FDFE855E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8E93CED-E704-4633-ACC9-D14C2E6E055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90C65E0-DDD9-4258-AE1E-3F3715A5FDC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1589773-F836-445A-8B33-23F8449E6C7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952CC2-C858-4EF8-A7F4-625CF0A5C8E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1448AB3-7949-440C-A836-9DFEF2ECEAE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9788753-E066-4DF9-A577-EC6496B77EE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473B48-9D70-4A80-81B2-E1F9C504A38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016757-4782-4425-B125-719ABC59DCF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DCFB51-5B2F-43BC-B49C-48647A10791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1E1D6D8-5573-4AF8-A644-9814F8136B0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4034B7-1651-47C9-AAFB-841B9AB46C4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295307-8DF0-4881-8146-F666AB4A1AB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348829D-43BF-4102-B33F-0BFD567C365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31822C-A216-428D-9A66-B2FCE200C82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E430283-6EA6-4F8F-BC52-7F705E09A71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60E25EB-58A6-40BA-A970-F9CD98CDC0E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EF429A-3CC0-4816-8F10-3FC78AEF022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48C078-9DE7-412A-B202-F9C7C4F2ECA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A7DAAFD-F573-49A3-9D7C-BA9D5D832C0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14F077-88DE-40A3-B4EB-DA377E5E1F2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AE1642-5D67-486E-B677-06FBD6045C0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35F0934-445C-4602-ACBC-22712D1358D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193285-0084-4C4B-81F0-E5102702188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79F48A-AC5C-4B6E-A432-B906FF43C5F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42FC38-3DBD-4EF9-8A10-5109ED512F2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80E2181-DECB-4009-8217-16C62A49273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A3F0808-7F7A-44A6-A33C-1E5A8749BD7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CC4DFF-3861-4849-8F4D-A685600DEAE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F5CA21-9357-42B7-B8E3-73E43A5AA9C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46FF825-1427-4146-8EC3-4B27DF38739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6D73064-3BA1-4AD3-8167-9DB5F9A9C9A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5FDCD4-3BC7-469E-8EC0-F7BD7C56721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5D80CC4-56D7-4AB9-9CF2-120F50F7FF1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7FD015-75C9-4F03-883A-508E725036D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33BE135-1DB7-464B-8731-D06DF7888ED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844EA5-67B1-488E-8798-F726F192876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94ABD7A-E6A1-48C2-98F2-F63D65E0B2C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C48B46-C26D-463F-A0E1-8E339919E13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E17FFBF-EC4A-4161-B9D9-B24DCF0B85D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11E4CA-5E4F-47BA-8BB6-462E53932D5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743E63-0CAE-4FF0-9AA5-BA44095567A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B646AC-E691-44A5-B4B2-E832C0FA3E0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A458C9-CB7C-4E1D-A4CA-C0EA878A7CF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AAE051B-B436-4465-BCC1-8C6CD2C1816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CFC62D5-6DD9-44BF-B060-61F571F6933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1C9D476-0CE3-4B69-BAD2-3A9E742C6CB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A3ECAA9-70A6-4A22-BED8-5D786EE2B0B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D81E47F-A15D-4243-9826-5FCCC27658C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7AADF3-2427-4128-9C8A-4830FEE89EA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826F25-3C09-4016-824C-63F312937EE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FB4F65-275F-487B-B8D0-2F00B983A20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33EE313-B0D0-44A8-ABC3-EEF7FB312CB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772A190-B869-46B8-B2F5-D53078E108D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AEED9D8-31CD-43CA-A4B5-F986942E6E0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908337-2145-4305-9CA4-81492231ADD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F977C4-7290-4B7F-A542-5BB66F87283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AA749B2-2818-45FF-B4C4-F1484D978E3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268029D-8853-4809-8E37-76241CF848C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62261A0-58C4-4A62-B8AE-3B5C931BC9F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994B51-9024-45F4-BD2F-F2CDBC956A5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419BCBC-84B9-4FCC-9D49-6BB39954BD2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41CA38-2B75-4631-BF4B-B2EFE1AA574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60BF695-6C13-4D5B-BD6E-8A8D93624A7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1073BD2-0E50-4805-BCF8-68B1B83EE12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AFA2FD-72E4-4C6B-90EC-CEB60FBF2A5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EFAC91-CB0A-4B7F-86DE-6378FBB27CA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C68467-FB83-48CE-B5CD-AC70BA06B09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46E08BA-89C6-40CE-9BA6-A4DC2644CB9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138D35-0F6F-410D-8E57-8B8033C5466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71C391-C9AC-4923-8A1A-864E3F12414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AFE4216-6BA7-4CF9-A288-CFB51BE5E97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C9247AC-7077-4FCC-9E93-BBDC4C394EF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C43CB2-817E-4541-B3FB-C120E875B6A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58F248-6DA8-44DE-A8D2-F41E43F59F8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DA7D9E-976A-4CAD-9987-A66F77BDD8B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7F998D-7022-4A99-B989-34A4D6A5CCF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F9C58CA-5A3E-453B-A96C-52A7199B3C7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A22812-DB18-4335-A0DB-6AE65F07BC3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8EFF6CE-01F5-4618-93F8-ED36CE91991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386123F-67F8-4074-B135-C02D588401A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3A519C5-706F-4246-A8DE-1F235628280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18EEC7-1D06-487A-A96D-A917217B0F9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83FCB7-B543-4C07-8B6D-B9ED2BF99C4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84C657E-FB85-41E2-9BC5-C1F4D1F168D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8DC7E9-3179-4B58-8FA7-ECC97D1B2EE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5F5820D-E4F7-4CB7-963A-360260A418A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64E5D97-41B0-4D4D-BF5B-BEE2579D372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49311A-DAD4-47CD-8B67-00FC01032B3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B601B3-46EE-4D86-B38D-C8551648DAD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E225F2F-72F1-4B74-B5AC-AF681E4ABF4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436479-55DB-4DA4-BD60-9059F69041C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52DE538-79A9-4C55-BBBD-896F940A4EA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F5A2E58-7489-498B-803F-91539A0E50C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3613C4-3D3C-4DC2-8563-16BFF9678DB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FF3533-68DC-4FB4-BD93-A0BD07DF40B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45DB65E-A615-4B0E-9B41-E12AE2BFEE2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494C2D-4E3E-4B0D-8044-5233B6A9EF4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4D1B0A-3B0B-4A98-8FCA-49C359BD9A7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BA0B56-0C7C-4F7F-A841-1D2572FB631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41D5522-0C17-4420-90D9-666A84B0939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699FD2-C159-4535-A996-A0B1DF7E324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40D4E1F-F488-49A8-9EC8-0E66C4FE663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AD2070-5E42-4D8A-ABA4-5831B99E044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84BB55-FC56-4459-9006-0723BA6C8DD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36737AF-AE66-48DC-9F9F-C5CC21D7EE2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4EA777-72AA-46A4-8C06-6C368FBD1E1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5689D35-0D95-4F9B-9E63-87CCE4D1CF9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13C9DA-14F6-420F-9095-AA74B35137E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9EB774-7C82-47FD-AD66-3194F627F77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3153DDA-EB5D-4C14-A42C-FA9B5D3BF7B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C9AECE-DDAC-41AC-A2DB-F7F2F0CD879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8EC1455-EE80-4840-B244-ACBFDEADA8E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23EA025-0CE8-4044-8A40-C7E7E66F224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A40B76-F465-4E65-884A-714AB454387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5F79705-D26F-441C-B011-092CBD2FF13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09B31A-0923-4EB2-AB6B-3BF7AA9B96D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D7B4E91-DB64-4566-A29F-9C539CAA091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4E9E31-0869-4F0B-BF6B-062B2C13780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4676C4-0BA3-41C1-8CCA-9E10EDC1957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60BB5E-06C0-4723-82A2-5A1258CD5D8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4F161F7-7478-4713-A9DD-7389BF54AF0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FF7612-FB2C-47D1-9898-BB7E11BE9EA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83D3A5-ACAD-42BF-9C01-A09E3C0CDB0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6858B0-9B99-43AC-B1D0-70A3705204F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80B88D-42F5-4059-BE4F-0F91E69D64B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46B5801-DC50-4192-906E-4DA99CF3CAE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77876D-1D2A-400B-9CCF-3613A24F43F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BC8E954-9A22-41F7-92C5-D09C7EEA548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27A623-05E3-46AC-BC10-B0E9053704D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8BD33D5-04CD-4824-B72D-A03E3D72E52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894D492-ED5D-4A30-94BF-EC3DDDA145E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FEC4DBB-2699-4676-9C03-442E8E71206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B8B3C65-F897-4CD4-831B-7E5BDE2F2A2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61DB1A-53A3-4EBA-91D3-1CA120C88A8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F320D5F-EE35-43AD-A46A-6C973C1EE4B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BE62F1B-403D-4566-A852-CEF152E6F82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D7C7FE-739A-4808-BC95-BA621C90362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1AAF42B-9D6D-41DD-A3FC-FFAEBD11E01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806B5F-50EE-4104-B30A-722ED24D2B5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CF7C01-515F-4BEE-BCBD-5A0E6539F39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7B198A-8C3C-455B-A54A-9AAD38B68A4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162381-0CE9-4CA4-B020-BF9D314209C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9DA84E-3B09-41E4-8049-790D79D6574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1221FC-30BD-4A8C-B1AD-A814C99592E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60D3B1B-63D1-4E3E-ACB8-2FFBF6E89D2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34B1B6-E4A9-4988-BEF9-70A8CA4A00D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B5B310-54A3-4F74-882F-E7C7FA9A4BA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97144E-1247-4EFC-8601-C4392FA9AEF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C7477D0-E1C0-463E-9C1C-EA26DAFDCD6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E177A2A-4BAB-4B1F-8168-C8BB7F5E94F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BD27BC-6B4D-4CDD-9B08-B230C92468F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2E4580-8DD8-473E-B4DA-85C06FB2FAE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FD270F7-6020-4817-9D0D-0FD7BE34232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8741D2-66D7-485B-8127-36B3745C370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493C28-15C8-4905-853D-5CFB37D51C4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AA3168B-A5BF-4F98-8C33-2C14294FBAB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1FEA08-94AF-484C-BDFD-670C0C4C9D0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08F462-7CB5-49D2-9E99-EB74E60A3BC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756504-201C-4402-90BF-414C87D7FBD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673F257-63D2-4F98-9349-F633048B98E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C0F000-0FF1-469D-B10B-0DE6643632C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1B4D16-82BF-488B-8479-66115EE1B65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810972-2E90-4BE4-ACC0-53C20EAAF48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9878F9-E677-432E-88E4-3826A090F55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8556CF-4EBB-489B-AA6B-DC0E869011C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5DE2F22-3FA4-43F4-940E-64103B6BFDB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0A5C65-5D6A-4C93-BBCD-785AAC9931A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A76FAF-4CE5-449B-B7EB-20E6990E5CD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F537C25-CCCE-49BE-B135-509C8490BFA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87401A-1108-440D-A238-C54FA7F802E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90D2FC5-838C-465C-8616-0ADA5B98BD0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0D8D4B0-455C-45F7-844E-1764A5547EB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398F63-15F0-4A40-B3BB-FC925E8F6CD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A0B9A26-8890-4788-80EE-8B68D78009D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27AB4D-F492-48D6-AC46-9B14D8746B6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0042212-DC60-4B55-9618-1EB3B5BDC4A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109800-3B9B-4CD4-9F94-515FE2E5CAE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42F83C-DD82-4596-AC68-8A6BF958A6C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EFB04E-6F24-4D95-B2AE-761B816789B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9C6F80-F056-4FD3-918A-14C3FC10475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C2384C-3416-4F12-A928-D044F6BC86A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6C5C85-D537-4D45-8E82-6E411DE133D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343B944-94B7-4E7B-9D45-4B71C377786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8CFF003-0054-4A1E-ABF1-E69DA2BB67E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C56A6D-38CE-40C4-8B75-676DD0D5CFC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28C77E-CE89-4939-9897-FAE6B91B3B4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6A8FD56-3CA0-46DF-AD2C-12835360FF9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3ED31E-C0A3-44B1-9F78-1726E958BE2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F2C636-44C4-4AB9-9E0C-53130A9F726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EE9707-8207-4D14-83CB-0267C182A59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C35609-1A30-48EF-98C9-BC4367C6DD4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8C9A92-6327-4289-949A-67762A49873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93AC29-03D8-40A0-9B28-E79A281E072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0CB9D3C-4165-4F90-A43B-D42553F4B9D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1DD8217-98A5-48F1-95FA-DA701CB00E7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631DF41-D14D-46FC-8C8B-0EDEC015BF5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1F36C2-E921-4AF7-B82C-402C057A668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4A6C3B8-9BDA-49A1-B545-BD1352B66A4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64D2A9-F95D-4B38-9580-5EF262A2453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A3099A-E11D-4EBE-ADE4-B587BA89F79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21261F0-0B77-4ECD-A64A-3F1C2D0D6D1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16BE5B-6EB4-4347-B3D2-4FEED7439B2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692DF1-07D9-450C-AE0E-BF27D7F9449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4106212-9056-4DD7-8962-0B54B11517B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8D86CE-FE22-4A04-B110-000BEF2FD0B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5E08A1-CC17-4B62-AD7B-F30A7B0FC7F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F079B53-ECF7-4733-8B94-4D09DE05932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401094-65AA-4399-8207-B766BFF1917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5254BAA-FE5A-496F-9A74-59EA97C8135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73686E-0E39-40D3-802C-BB5EB8AF08B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0BB36B-4F00-43D2-9A0A-1E468BD475F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8E35CC-0CBA-48D0-A317-BE3211F43EF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F6E3F71-FE68-404D-825F-9C9CFCE3B10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DEF94BB-EDAD-4113-8D6A-0B26289B952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4A8A64-AF12-45FA-9A51-A4EF885D1B6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06DF6F0-25E2-4B20-8BBB-237E1377483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3C18DD-2EFF-4704-9101-488486F5F2A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1156F2-6475-43DE-9CBA-85D6A03EA41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45D496-1A41-4D75-AC03-129480596B5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4FDB36F-9BC8-464B-A8A5-3EACD4725F1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EEBBF2D-3E37-4306-A52A-4612BE1ABB7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59D480-AD51-47C9-815A-19512354ABA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1AC05B-F56F-43C6-B8D5-A18CB80D566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6FC772-B1B2-4E2E-8698-0AD7C7D0B47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D05BD53-597E-4BF6-ABD3-B630CFD1594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D5CA6D9-25B4-42BA-B854-EA2AC5DFE85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EE01BD-7351-4F66-BCDF-942ECC298C0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D31306-0062-4C96-83BC-9604C7084D1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FC2D9F-0BA1-44B1-B3F7-4D7A11F5C74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F7AB36-5874-4B5B-8C7D-34C74816FE1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A12F6C1-300C-404E-8681-8FB07CDF30A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212FF5-CCB2-4496-A2C4-F4479C7F824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F0DCCE5-1D8B-4BCB-80BC-201C83723BD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936D02-FF2E-4678-8F68-10F91C186CE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E278F8-122C-4C0B-BF3F-29B1CBC02C6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E83EAE5-B909-4497-B1E6-C9D2A9DA0E8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8443D6-17D2-437F-9A16-457947C66B6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AC6D0BD-BF58-4D6A-A292-1A2EFE8AA58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E165FDC-3C95-4344-B47B-A8DE82C184B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212107-49BF-4193-B4BC-5132C70AF06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58F0C5-B6F1-4C38-BC9B-E6DAA9666C3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F4F452-2E13-46F1-82E4-D336955C0B7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02E43AD-B97B-4008-8998-06B91748A73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751FF9-5982-4E71-A131-8A0CFB30D81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8D2FD8-10E7-4EBB-B870-358D48856FA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5A2B2D-AE5D-456B-B0D6-B82D7333693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7897D2-74D3-4969-ADA8-1974662DCB8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A7D7DC-1600-4A10-A4ED-9365A661CB2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5E70B1-F1B7-4CDB-B968-DA64A6FE318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4D82B34-EB4F-493C-9154-B1655FBE1F6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08341E-5E12-4C78-8ECF-2EAA7C61B33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CAA19DB-6517-4FC9-9715-86B7C24C8D4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6034516-21A3-46A2-8EC0-10228C3E62B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7EF1D8-8E1D-4ED2-9B98-21CC7DE520B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B59B8C-A4F9-47DA-9B05-ACB9BE589AE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1010B7-2704-4DA3-B183-E10FA179055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5BA48C-34D7-4EAC-92D5-EFBD676079A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8F76C88-F05A-4145-8699-3171E8FAF83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07334D-BDC8-46D1-89C9-F380BC55380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42E5ED-F714-471B-BF87-E09B6E87778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371FF5-21D2-4A02-9175-F0545092209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D3C9A49-CE3A-44FE-B80D-8C77B43814D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D94B08-DA7E-4247-B44C-9957EBB58AF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D6D7C34-EA18-4A25-9252-2BDF4CDC7B8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64EFAED-0E1A-42DE-AC4C-A201470D63C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94C3BE-A7EB-483C-840A-73CF05051AC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A0A7560-662B-47A4-B2C5-11A4D18C3B3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3F2F831-8BDA-4E1A-BF4D-FE470E8DCE1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1652CE-EEB8-4015-9755-52F44FC8A17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0F7EF4-508A-4FC1-9243-CC3A9F378FA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6BCA713-A880-4286-88AF-A0C3009B3EB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6F79BE3-3262-4D9F-8842-4FDA83195F6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17054D7-B913-498D-B7FA-9EC1A262F30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2AE800-EBF4-41CC-936B-2AB09B18750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79618C-1DD5-4C77-BF3D-D13F4A19375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F30DDA-0033-4D0F-BA7D-4D992C16A51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32550C-8FAA-44FA-8198-9F8CF6C4503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B25A27-3B54-4A89-822E-6AAA708804E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E24F68F-DD6C-4013-A81E-7592E27F247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9F2464C-9B75-4EFC-998C-919759FE5AB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6292BE-DB5E-4331-BB2F-C8B15068A39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FDC6EA5-C2A4-402D-9A3A-96146E942BF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C6688D0-CE0B-4696-BB49-EA2B82FDA72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C15303-1FC9-4CAC-A34A-5A04C5B533F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30F427F-46EA-4B14-8A29-05128BE4584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9341DD-174E-437C-AC9C-1DB11B505B9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DC93623-2EB7-4CB4-A4E6-7B543EAACC8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06CD47-0027-452A-8C26-3C79CF26917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9A047E-8B01-4B66-B076-0202EC9AB63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94A59EF-60F6-4165-88AD-345A2051AAC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63D5C19-811D-4735-AE9F-3E95DADFFE5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0CDE247-4717-4E6E-8A2A-3BFC93379B8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40286D8-1EA4-4665-BF6B-A50F27FC867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A77532-51D8-4F2F-8D36-FE547B83DC4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B9F9C2-7390-48D5-B36E-7EF70027A61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A96949-1209-4604-BAFD-9AF8446EBF2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8BD1D4-E359-4376-A2A6-792BB450DB5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981E7E9-D109-4602-9EBE-7D5730CEC84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6DD0F2D-32F0-4999-92DA-B68CA01B154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C8152C-3230-4C65-9238-660F7F933B5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A708A1A-8757-4283-8D42-5EB08D30648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8338868-180F-4D22-AA45-2F6E06AEBB1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BEB1C20-E14F-4D23-8303-6C2490F340A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4F0EF6-E217-46E7-8DD0-2C41319F31B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554513-9D08-41C2-B38F-26ED4D1C206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14FBF7B-4D6C-45EB-A8D4-2D152732264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CCCB8C-8735-476C-AF34-BC6339262CF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48C4CEE-5E4C-42C4-943A-6DCB050B602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4E01861-398C-403B-88A7-EF3CC4F4C7B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616A86-0411-48C2-91A5-7FCB28983F9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5FE742-9E30-4C42-8606-9F3A8450D80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3133C9-C4E6-46A2-A99B-33DAC37C81A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713851-8B6A-46F5-AF0A-A6EC4347F86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F66AEE-4F8D-48CD-A4E9-0D95482E82B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99285E-A848-473B-B1F8-8C3C7F443D6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12EBB0-1FAF-46F8-9647-5A7E9BA72B0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41496CA-99EE-43D6-8601-4D134D2D8CA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6A4A5F-F15C-42E0-B0CF-8EDECCA26EF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B5A2B9-E241-47B5-B4FD-C03998E868B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735C4E-A90D-434C-B26B-FA2398D36F0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C085CE-3130-4D01-8D36-08934B6E00E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29757F-4810-4FA6-A2DD-21FE46AD2CA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C2C8DE-2B9C-4D50-8C56-2920A10ADE7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216957-A83E-497E-A61A-1837C36CC67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4D7755-F7E0-482E-8308-F07E1727D2C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078E7C-A759-47C3-832D-5D995AF8374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8488B7-5819-4017-AA4B-1F19F57B13F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E405921-092F-4883-8FCB-F5C5C6419C8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37044F-95BD-4817-BFC3-A0FE634AD21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D6DA39-05A1-48A3-9122-B6DC1B61643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9ABDF5-D5FA-422C-B1CE-A32D04A77DD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8FB6ECE-623F-4BB9-B3D2-45A34B6C1A1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062203-B286-4B75-8AB2-DE89EB7CDE4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77AE8A8-C236-4139-BBC7-DD4AF7E6CED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261294-CBFE-4F5B-B72B-DD75BC41FB7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94B7145-6A7F-455A-AC87-AE2C1BE3F88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FD0ABBA-8AC1-464E-87A0-35F6D75CE0B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0E893C-0D28-431B-903C-6EED401D933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F369E9F-31D9-40FA-A316-E4C4D7FB3CC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106EAD-467F-4415-A2FF-03EC3B5C727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C36764-83D0-491A-B847-E01D659FE9C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68C3C9F-E13D-4C3A-96BA-9DC3EBCB32A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D90D406-6C86-4E50-AD92-BEE862A87D7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F87AB34-6005-44D2-8043-1F119C156C2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2F1A1D-4E5F-49FB-8E82-97129A28048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25D84C3-EA68-4215-88C6-C8730F5DADF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2D860A3-A12E-4253-BF13-DA7F3E74BB2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3F0BBC-039A-4939-9148-3E135DF6EF4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11A329-A81B-43A3-875C-414512B6842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16656E-2B91-4371-8A1A-63C15E60C42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A1ED750-EFA1-4718-B982-0CE676D797A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A04FBA8-8447-407C-A03B-37A9709586F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FB24E9-9DB3-4710-97B8-4D75B830DD5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567CF8-9FFA-4C5D-8DF0-2BE48E17106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A6C2F6-3D00-4C64-929C-D11EBB0DAAC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124D9B2-418D-45C4-BEC5-B41A21DA847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850B6A-DB7E-49B6-A787-F6DD57F2BFF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180E0B4-C104-4C79-9F2F-3FEB7D6FB31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EB1734-8958-422F-8044-996E9396350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FF638F1-CB06-47D2-8998-A1302B32793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4D47FD-22BF-49E1-8A2C-CC1107601F9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DC6C44-BD72-4635-B4CC-1BFB067378B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F4D740-73F1-4F2D-B11B-B30589E8485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EA79A6-C19C-4FC2-8289-96670F9230B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7C5AE2-FAF9-42D4-BBD3-539C1959D3F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13B95F5-5DFE-47C3-A2FA-B1C9D90A3B3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299DCB-3F64-4ED7-81A1-5192CB8E042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C92B9A-5D27-47A7-AD9E-A89075C0A96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86CCCD-69BD-48E0-88B2-91E4C1995EC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304E95-1C7D-43BD-B1D8-32B203D71BE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267DAFE-E17A-4F22-952B-D9BE60151BD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E16529-7160-4C9B-B530-3CCD1397F27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F8D5CF-097B-4999-83AC-F5181873E0A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A27F1CB-B672-46BC-A2A0-BE6D8760E13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773159-E771-4A7A-94C7-9F18CF11D61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54925B-6F8A-4294-993F-79E0057F64D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D89619C-5982-49D7-834D-77E5A1BBA68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97FEC51-7A05-43BF-8E5C-218374A2BC7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B9E270-F124-4D23-8DCC-99598F061F7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39E3F8-E6C5-4EFD-9068-E0DF439F428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E87E93-4F85-4D67-8AEC-3A133C9E6B3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6C4036-C8CA-4F3F-8997-0B6BC63484E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F43649-558C-4ABA-BEA7-FD398927951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3E6F084-47C4-456F-AC6C-433223B9672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7E15B4-ACC3-4943-89A6-A58A66E7D28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18C139-2343-49B8-8FA6-BB6C92FC04F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40A6E6D-F870-4630-A28A-8CEDF2ADE82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A04CEEF-8074-4F46-9715-EC17F51F095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D76604-4161-4109-ACC7-0BA3B1DF0BC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5263745-D264-4023-80F7-0665D9E6773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A98301-927E-418C-9EC7-C1AE62D6420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2131DFE-8E50-4023-849E-F194FEC659F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81BF8B8-BCC8-49AF-A27F-0A1402A1BF8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DFDAD3-D4C8-4E36-BA38-924664F8DB4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6351FF3-5A6D-44D6-BEEC-2FB2CC275D4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35961F9-2324-49A2-928C-A89BBC73DF7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EDF831A-84D6-4320-9481-2577523FB0D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886909-F91C-4CA4-9991-2A96C154161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2EF419-5F60-4EDE-A49F-7F71BBFF951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42A1135-B144-4D04-8DBA-D1EFC694711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A9F286-6478-4F44-BBFE-22CDBC97229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8B2830D-4897-40F6-A2DA-27F2F176A4B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24D35E-83EB-467C-910C-23A5A41DCDB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85DE98D-5735-43C6-9F07-A22646ABD63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A0F9EFA-5A8E-4EF2-B008-281B0F9C1BF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E395A5-3A89-4D2D-8AD0-B2503953128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CDF158B-639F-47B0-9152-5C579C02EFA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142095-587C-40A1-AC2D-423C54156C4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58C8BF-5B73-4ED2-A8BC-91BB0ABE9A9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1CB7DB-292E-47E5-B5A7-D21261CF316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49038C6-AAED-4FCE-862A-1C12A995C8E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B930920-B01A-4A8C-B0F6-066964EF005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2F98F95-7144-4F6E-8552-149536D76EB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B078BC3-2873-4D3E-B683-2EDD809D0E9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6DF5AC-B201-45AF-B1D4-796DBF34452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BD674EF-0B2F-4115-882C-83B9D9CF776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68E504-5D7A-4F5A-9905-775EFFCAAA3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87813F-28B8-4FFD-BA46-E6B53F7044F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12D36F8-71CC-4404-AFA7-9F8FA11CE72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076CE5-CF12-4F8E-9374-31BCC21B3EF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CAF465-7133-4AA4-831B-BEF1623B5CB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49399A-F4E8-458A-95FD-8718FA912FA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1D98C2D-CFE6-4A74-B7D4-ADFDA503CF3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6A767E-9C77-481B-9801-18954EDCF7E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0BB5D68-60B0-48D2-9E9E-B8F863BE774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E8E231F-AFF7-44C7-8742-F68A6F1736D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C25773-FC07-4CD2-A4AE-8DAED1C32E9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506236-400F-4429-B093-FFC26303ACE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5236192-939E-41E9-9FDF-F06EF96845E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55103A-A0CF-4D68-B570-9894A7B25A3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4ECD617-246F-4D00-BF59-25A854D540D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4F62D3A-ED73-4B55-9802-241C7CE25E1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213DD0F-7617-4803-AA3E-07BBEEAF235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4FDE31B-5DD7-4549-9727-AF174D4DA62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3EEF5DD-CFB3-4CF1-A884-7E0CBEA274E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A49567-1DC3-44A5-B203-F8DF934C75E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579C8B-E191-425E-8A81-8A99A209388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EC4814-B67F-4C1C-B938-666AC06E26A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BC9338-671B-4D40-B0FD-1B3A74512F8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81D56D8-68A6-4806-9926-03D64FD045D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BB0CDC-33CF-4B55-BAEE-6713BB414FF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E9EF187-00B7-4C8A-8582-8808C3D0E2A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FF6DF6-9BD0-420A-8151-CB3A3C209A0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521452-E221-4072-920E-BFD6F26E416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DCAF13F-F284-48AB-8DB5-23829377397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06B4A3-6C72-47A3-830D-3F414DBDD41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29FEC56-ECAB-47BB-AF18-9798A2769E0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A32499C-0337-4684-9E68-52FB27288DE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3EB80F8-760E-4CFD-8EB4-AC26D3B0512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5FCC631-AF5D-4180-A00A-B2851BDB3CA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DCD83B-8342-430B-A4F4-B07614AE625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A37F08-CB5E-495E-A893-C5C0C9B82CE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E90326-1360-4F9C-8FB9-9E693442535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939645F-26CD-4920-8867-60CE345565C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E8E7273-1F60-4C14-97F7-047D02AD9CE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1201296-BEAA-4740-91CC-46962C0224A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3A3C294-59E2-43A7-9E68-E7D625049DE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354D68-35D7-49B9-99D0-D739A3FCACA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B306379-29D1-4EF2-814A-77DD97AD4A2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5ADC4BA-FE2B-4866-B329-517166C4734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62A9D3-4C1F-4DEF-9F95-24D89A1F827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41AE455-FC40-4A2E-85A5-63D8B2C242D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66B6C8-3078-4D71-9C6B-F08C5108802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C0A5F9-5074-418C-BB69-C9FDF340856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FAD67C-DE64-41DB-A409-3206AB0B90D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B0AE85-6E9C-4F87-B353-4D93950DF43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0F86E31-82F0-40F8-BEBB-F9C98D0B04D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DD49052-81A2-47DB-8FB6-0931DE4B975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B6E3863-1D2F-4031-A684-9CD8EB9B39C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EA25144-DAC3-4A65-8FA4-D5D5AC7583C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8793123-7A2D-4F83-809A-30920E8F1E7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3B3712-63B8-4A7F-9E7F-A2217A086C4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D196CFD-3F89-4402-9B68-FBE6350DCFA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8DC9A4-4139-439D-B1EC-4D9C9C9CF6B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9BDFE7-BDCC-443F-9A62-7C5390A9AAF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7F8BA9-F1DC-4BD3-8C7E-6B54085C319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F2BE4E-80C0-4E16-8226-5C99AA8F3A7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3EDE8EA-3849-499D-A886-E49784E3B67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60588C-DFC8-4D47-B346-E36C242177E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4A7063-D808-4D59-87F0-A9D661B1EE8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58E235-743C-4FB3-A45D-535BBD960A5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B8B63D-4C2A-4308-A83E-A644435511B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7FAF8F7-FDF0-4D36-BEB0-4CB51BF4F6F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DD9B1E5-E56C-4BE2-8F1B-98EE270519C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4E4877-4519-4499-8894-32FB571C9BD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480143-803F-430A-9FC6-06632F1CFDC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DC65B29-7588-401B-B970-C137201A1F4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FE9816-2103-4C12-91D3-E0B01335673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64AC62D-8A90-45A8-8C83-F83BF308F95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2B4E406-F8FF-42B2-ACEE-EE4200348C3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2EE656F-A2A3-4F5C-ABB4-CE0859ABAC1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61568B9-A32D-4B2A-B31D-0E3B0FE1D4F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CB3FA8-1A84-4B07-A191-27DFE890396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8ECECA-0262-4B4A-BB26-6B38DB4A8BF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CFA5CA-2D28-4930-BECE-ACECEA2E6FB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1775927-39B7-412A-9D2F-B5513AF599D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343105B-1657-4581-B60B-204C0633513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79AD5E6-7836-48EC-8A8F-FC175CABD6B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5BAD98-7A1D-48DB-9B22-4B0004FF2CE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81D3C5-5C08-42C8-B069-CAA0561F975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465DE2A-B56F-47B0-91B9-8C4D77FAE1F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903318E-FF1E-44C1-9F0B-86C857E4CD5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1E6126-8EC1-4317-A07B-60A2EE4696A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E18097D-9A1E-4D49-97C0-01035BC75BC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8D1ADD-7A0A-4F6D-B62B-F35F4CBE8FF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8E39F99-3BF8-416C-9E86-E7E64088F1D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5E25882-3148-418C-A204-87D0D9EA72C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5945FF6-1E3A-498B-98F4-2E6F7A0C7B5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1A18EB-7CA6-45CF-A3A5-8BB35D6AC88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3F4D08-DCCD-4821-BFF4-2EF650839A0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01BE99D-E5D9-4563-B7BB-5D34BC3D57C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65F5013-FB2C-49D3-A78F-1CBFA9AF0EE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214BD8-F3AB-4D7B-9FA7-A0C27253D51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10AAB2-D9A4-4B3A-8D48-6C49284D938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BF8FF6D-920C-4B1C-BB22-621797FE1EC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659990-AB41-44E0-9080-B5B8BE9D574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3F2D928-46B2-4089-BBBE-E789EC90DCA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E342ED-3FC4-4D5F-B860-EE8BA2CB0B4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AC15EE-8108-4A40-9355-FC17C410E2A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A091671-F024-48A2-8B68-BC3932EE3A1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B8CD867-7C9B-4AD8-885C-5963242D008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C43204-C7EE-4FA3-B1C0-F20B543F5C2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F04D04B-6C5D-4022-92F3-02FD7CAEC3D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10CF085-32D1-4064-8754-63626E7D24D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076046-B3D3-4FEC-AAF8-7CABE5BC127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1C31211-9641-4CCA-BC79-530BF6B341C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B79CA5-C76A-46CF-AC78-D66A983491F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1E9A5D-D274-445B-BBE7-A637C46E88C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7DAA940-9777-462F-BB09-3E0B509C8E9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EADB54-47A7-472C-96C0-54FBD6147DE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6B7260-6525-4B08-9A4C-E353BD17025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E4735CE-FF78-457B-9225-72EEF2E7408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6FA46D7-D24E-4E28-83D9-46DF26011E1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BBEF747-3FD3-426B-8503-83D24A8E357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C71732-6F2C-40C0-B7E7-F6FD6621EC7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60612D-C395-4C57-91E2-C1EC5788E19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8D00D8-1878-4CE2-B904-EEA3BD235FB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AD19A4-5152-432D-A09F-DE2029F4CEC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1EFFEA7-70B1-4BCD-B696-E960166247B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7C34E2F-4C6B-4174-BED4-4AD760762D0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1EA43B7-032A-44A6-BA53-7CBB776EE51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DCF10CD-F1EA-4986-BFE8-ACCD1FE94A2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03CA560-503A-410A-AC40-A102B3E0A00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E3D4762-4669-4DDB-849C-18109680E13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2ADF1A-6364-45E5-B8C0-EED26C6A85E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4077D1-0671-492E-9DEC-CE375457348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AB2F47-7CF8-4F51-BEB0-A42373BF424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C5692B9-ACA0-4033-877B-C619D05C11A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A3F9C44-9D36-4F93-A51F-3996B231B98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426654-3FBC-42D1-AF3F-DE563674172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87A503C-E797-4B8D-BF63-AFB655BFCA9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34CDEA-0F5E-486C-8787-8E2939F4C5B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25A8A2-F7C6-474C-9A4E-2A25D7B8509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DC45D0-6A0F-4EBC-8EFE-8D1DF57A816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F3F19D-3373-4E34-8E16-6385E416468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2F4DFD2-D777-4C3A-A470-0FBB7FA6DF0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B466FE-281B-4E9E-9E8B-45173763F0F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EB6434A-5B7D-4646-84BC-A9A2444BE4B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31C0EC4-F7DE-4826-85D2-39E0D9DD27D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09BEAAA-C41B-454F-8BEB-672377567A6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B5BA1CE-CD46-40B1-93D1-71E50E21BEB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314CF2-B049-482E-8C34-865EA07D4D4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9B1624-4D2F-4BFB-9E73-2E11D83D970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534551E-563A-40A0-945D-31D91880B78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E12C4C-645F-4A39-8AFA-6F4CDAAB709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FB39992-F172-46B5-B418-767ACE4A7C9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45B822-CD7E-49D9-8C1E-D9E09743EE0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952FB2-4EDF-4748-A4BF-5BA5FEDC7F0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156CDB6-F324-4B1F-926E-F0D3E549E62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FA7D17-CAC6-4AE3-9D0E-639FCF5E839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1908178-CDD3-411D-BB00-312E7A38995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233883-B5D3-4100-9FD2-A60025E214A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D73D06-2909-462E-AE71-CC46066E5BC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053843B-0127-468C-B11D-B499948F717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ACAD2F-8735-410D-9DAF-1C4551D3302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9E6749-1978-4955-858D-56E037C7376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6B85186-E10D-4837-8E0F-8FD5DCD9A05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B32144-8512-4D35-A31D-647D9D57209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B78E28-3B23-41CC-91BD-F9D69454701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D25F962-D465-43A5-9318-2A257B12626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2084DE0-1DC2-4966-87C1-5EAE7261F6F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E0D1198-4C91-46C6-AD32-3100E86D834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BD4C675-4A40-4F04-94DA-62D66280878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211B19-368D-4B33-882C-AFE83485DED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E267ACF-92F8-471F-B666-2B392C64E1D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4B24FE-BCC5-494E-8EFE-4D3E8684964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46F5037-03C3-416F-A964-C9CE4AE7741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4DB9B8-4B03-43E6-98CF-4ADA7C45DBB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3C0E475-8025-48F9-A38D-DE83F68278C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18281AE-7BBD-40E3-BF50-4D08BD1CF33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1A87D7-8029-4BC9-AD10-9FF11A80505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CCB2BB-A251-4959-BC64-29B2EECD1AD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0CFCB2-FA02-4931-B397-05983F95545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4A4077-9BD1-4142-BA65-4CB4BC9F186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5C99E3-EDDB-4C5D-AE75-41943BE9E38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EAAD33-B446-4D69-9318-DCEB495F6B7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0F6F38-71E2-452A-98E4-17E9DA8961B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A69CD72-E945-406D-A6D7-4809747C64C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F2A3DF-9508-4B6D-9B60-ECFDEF151F4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06E9C6-7694-4C6B-A1FA-800C228D97C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274320-C5E9-4E1B-9326-4EF572D1C12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6BE944D-1992-4B47-9C0D-10D343B22F4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D4D810-D4B0-4246-A90B-7BED0F5F4B7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9A06D5-8384-4F84-8667-5A68333EC91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C3983E8-3261-4D46-98A6-061B7ECF0CB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822370-4AE3-487C-B0F8-2064ED21AA7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DF8A7D-8FA9-4083-9B6C-696AD270AF4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4FB1831-8AD0-4689-9737-419607363B0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31DA787-6A85-4C19-9DD0-6E1E8D2F789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71E90F-6626-4B59-961E-9DF8876E68D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E0E8C45-53E0-4989-A22F-B95FF57EDFA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6CF4190-6685-4DFC-B860-862A89CDB0F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02CEFE-513D-4040-925D-CB1A2404182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F85080-74D0-4264-8C1F-15D51AC45F9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77FD12-2320-4BB7-9814-6E4A85A6028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BA9634-C507-4DAB-8AD4-84ACB9D5713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72E57C-3FEA-4746-8DC3-49534BECCF6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EB274AE-5B86-4DD8-8B8B-74DDBB95DA1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1E60A2A-7D09-4124-A899-58319374C98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F3644AA-C329-407A-ADB5-447498A439D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FB75A0-D388-45BB-A068-6A7FB29A77E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9599DC-F5A6-4463-B370-4D24FA86A58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2EC2B1-6D05-4BDD-8921-9F1A50961A9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A86B5C-5445-4649-A0F2-5D39DB27793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6DD1D8-C5CC-46B4-8E4D-86AD87E9868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BF4DA4-63E7-458B-ACFF-60312203D94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8C1D62-0296-4E66-95C9-CD7F08FECCD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2B0AF0-9416-4DFD-BB5A-E7BC9923CE9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9FB9D7-9D90-4B62-8F23-3FF29A8C81C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0F8BA4-052B-4001-AED7-0D73F517A82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ACC9B11-1618-4E0A-B5AA-04B9409E4A7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AD3BCE-BCB9-49F9-913D-13C02BBBE9F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1C325D0-A9F7-425C-8E68-2D81A5714ED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E5C484-1B13-489C-9A13-3A42EA2540F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D06084-A085-4C1D-B9EE-33970C1756C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E6DEEF9-D7AB-4910-99A9-3798054987D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AE72B12-FC52-48C4-8FAB-EE701BFBD9C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085484-4482-4A72-9DFB-AB636B18789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C5956B1-D669-44A2-A5F1-504AE03A240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90426A0-F63B-42F6-AFCD-E465763B694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E27954A-B816-42E6-AABA-1F14732E700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70D0075-8279-4663-A54E-A03345E1DA1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4F73A2-048E-4C4D-869B-A201D38E350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AB08BF3-3220-4DAA-A0E3-1887225E866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019A53A-6FC9-4D11-8706-BDFCFEF140F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AD5D393-156F-43E7-A867-0113E388B7F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BB2FCD6-FC88-46E3-B88A-F4DCBAF333B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54A6379-3CF5-4136-B5D6-A1D4264482A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9BC821E-8620-4900-BD81-FC1E9CD3D21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D947E1-1C5C-4F3E-B509-4DB2DD87784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523C714-ABEF-47A9-899A-F4D572CD08D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843E65D-BCB7-467F-B406-13BA39C464F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F55F155-163C-4CE1-83E0-3CBC112B932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B260F01-0F68-460B-93E4-9D17D4E7DA9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36D691-1C33-4FF1-9C41-A628954A922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3613D8-AD63-4C61-BA84-4F4D06C3E3E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BA3FE8-23C3-4D1F-B202-757C3C2B788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8303FC0-2E5E-495E-A57B-534B0C937DB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EB49AC0-7D0A-4C98-ACF2-2BB15655DA0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AD2EB9-AE06-4F12-B87A-672FBC5B6DF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43F5661-47B8-4D6F-A25D-5B97875EBA0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A77B964-4E27-41E9-8549-F4A7A62C8E3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3E43E96-7AD3-437D-AEBC-CE97E24076B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621521-72A7-4DC7-8A25-60853146FF4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86C919E-2C6B-4B60-BDD5-5644B524475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3CAD841-B781-49FE-9D73-26480F2D56B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7DB3779-A143-4283-93D2-BA029892D29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40130E-12CD-4C86-AD5D-9D9C4F4EFB6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E5D0E0F-AAE8-48D5-9402-584F359AB44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948EC1-8825-48ED-8B93-125E54CC61E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3078C5-ED40-452D-B916-9D71A7A6176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B63322D-9A45-4C4A-A82A-F5CB5224BB4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956951-2F62-4F76-88A8-213E3BEBA9F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76F1C9-AD24-4579-BD4A-D49EA7DB0EA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4E5E19-4FD5-4C5F-BC2C-797DB15199E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EB66160-C0EF-4F38-AA31-198EA99F74D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A5E0258-BE75-4365-9D4E-07F97932298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4F153E-1696-441F-AA9E-AF21906443A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A2F725-129A-4D4C-AD0E-E1B449D11A2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4CB8BA-FEBD-4FB4-8B52-ECBE17BF7C9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934D5E-07DB-47E4-9781-A2F984F968D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DF45977-BC8F-424F-BBC8-0BCC0786CE9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1295F1-F79F-4F6A-A653-BDD3BD01042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008F94A-33F0-494C-977B-31B9E5737EE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849D7A-88B6-42B0-828E-2446FDD8A93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C4A9D8-FF53-4905-9585-F63B3FFD55A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803AB3-B481-4348-B3CF-507232653FE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E1F047-195D-4D8A-98E8-7C897D31B66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4AEC29-3211-422E-9AE1-16BD7F4D510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6FDC84C-33FD-4F20-A02C-124303F2E75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CAD1A3-28E4-4F87-85B8-51DA91B7899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2E076F-A3F2-4653-B821-671F8EACFC5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3C1D87F-8662-4EFD-A1CB-B2DDE9A5226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6336A0-F6C5-41E1-98D2-8D82EFFB2D2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E036737-804D-4692-A599-3D7128A807E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56C9BD-4AC7-47A8-A172-96ED32DC6C6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FD3A0D-DCC4-4672-B50C-1707781298C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BF6C161-79D9-44AE-B8CD-6505C347A08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BFD0CC-A336-4D67-AD65-D64ED599A3B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658D12A-7E8A-4D29-A43B-4EA2C7EF71B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E64FF6-1AF4-4B8B-8BE9-EBAB7D16719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6B6BAB-56CF-4657-8C2B-D1992279AE8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06285B2-06C9-4984-9864-FEC64C18E64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DBAD80-296D-4AC5-92D4-2CDA3F58FC0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DB9922B-694F-4E00-945E-F3EDC2B91EA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5E8552-4606-44F5-8E4C-854E6BB7D75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1A75B6B-FFDD-4894-8E65-08FCE4C0D1B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5A4FF2-C0D1-456B-911A-17A54604051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A017751-3C96-47F0-93F3-D8056DA4CF0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0EDB6CB-659D-4EFD-BF8A-F3CFCAB3F67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F080111-248F-43AE-AF02-717BFB35FA7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06969B-061E-4D84-92CD-2CA9BDD1482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29A20F4-6A9A-4C72-9E0D-261F92A7F66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93F82BC-FBF8-4ED1-BE05-8C959930670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FFBDD8-71B6-4439-973C-EB9CAD510D2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77844AB-DFBB-4AF7-9481-63C2103498D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4FBC9C-3545-49D8-946C-B9F45C685AE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8B8B77-703F-4D9B-B9C7-7B8605A2EE3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A113E2-5945-4527-BAFB-DAEC8182D6F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39E6EE-93B9-48BA-8FB8-BF55C7E0D40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7FBC56-4D7F-48B9-8DDE-EFF12110E1A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811E5C-0543-4629-A26E-CB573AA64BE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4E031B5-0B69-460A-AA4A-7F8534712DB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FD1BBF-355F-461C-A498-45B474F242E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32F4690-8964-4B0E-9B7E-3B1ECD35057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EA7740-98A2-4EC4-81BF-671FD133551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D6EA1E-E247-4CD6-9ADB-DFC074EA744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1047A05-D419-4473-AF73-8A278346851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EE8B49-51FD-4D17-B1AC-10E75F52B4B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C274FD-7C01-4E35-A285-430CF3C366A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D26D41-EF4A-4DB8-87E3-BEC7283FFBE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A1AB58-82ED-4D73-8D96-14F2048C556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B66F2C-BFB9-4A8B-8D5D-BD74254735E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23B8618-63C2-47D3-AE35-92C8A0A213F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46D616-7851-4697-9E15-E156B4E6A8F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9C0369-4890-4263-A281-2352C055F33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F6D4E97-4594-4B27-9883-62C4750ABD9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642811B-567A-4EE7-A0F5-65E5A7EFC1E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A0F5A3-BC71-4539-99C5-EE17C4E14E4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D6F08D2-B43D-476B-8CCE-DC0D71B329F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A174ADB-1DEC-4A2A-A8DD-B3AFB10AA9F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ED44C38-6565-4A3C-B257-B3B8757EC71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80C6FE3-EF80-45F5-8F81-40E2325FC89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ACF46AE-BFCD-4B90-B30A-FB26F1AC964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43B43D-0486-40F8-8338-E46AB0674D6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0336F7B-1A39-4C6E-8EB9-680FE280A6C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11185B9-1445-4BD6-A210-2C3B47C599E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2DF7D3-7323-4BD8-915E-9442E972722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D5FE405-B155-4150-9C49-B21F65B6D13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B6354DD-6788-4A9F-9E02-C7CBEE68280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83CA5B2-317C-4013-90F7-A44FAF46C46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3382D34-D729-4F37-A96F-A29D96E02B2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185040-9AE0-4424-935E-11ACB2D670C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50D6EE1-4175-4C24-A0DA-B01482C993C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76E48A-5589-4B03-AB5D-FB72DC4E4B2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FC7421-1A56-403F-982B-A3A11C652E5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A7FED63-5F69-4B6D-9F1F-FF03CC5A632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1FDC140-43EC-403F-B796-8055635548D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47FB86C-165C-4AE6-B950-DE93B226D56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C90185-7617-4937-8C3C-EF6EB9FF09C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780D31-FAEF-4A56-B264-A8DFE6CD391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D92FCD6-4C61-44A7-9A1F-3BA2BBB3D97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AE7EF4-5130-46E8-B702-C95EE76B9FA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530E3D9-3A33-4999-B5D3-40C1D9594AA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BA0761-47FE-434D-8E6F-1F81D0422EC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13F04D-A8E1-4EF1-9480-C340EE49CD6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F5C2F32-5770-4128-82F5-C9B84EBF004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DC5B1E-D3ED-4BB9-B0A3-2C7F52C4F61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360FC4-9D08-40FD-B099-EC45C831EE2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D223558-E7E9-4CEF-B489-15E686A93E2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518360-42FA-4BD6-A47B-6F34374E255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96BD65F-5BE5-4938-B1F1-D4987B0A5FA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D35DA72-CD47-47C7-BD0F-E5DBA043A05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7BB9C2-0A81-4827-9758-69BBB58E615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9F89C4-9093-4E9E-B04F-4AE3C1D0C52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CE1986-F6AC-4E09-A076-D1C1E2034F1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645297-53B0-415A-B839-C1DF3D3AE9D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F4AF0F-997A-4662-AB95-D78635880E0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77088A-8690-4B7B-B979-BEC2E872ED6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1D8BACA-9383-4434-94F4-008970ACB8D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306BE9B-1CDF-497C-B8BE-575CDC43669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36F98C-4C71-4DF4-95B3-AFF60ED2D22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54DFDD7-6B4A-4CEA-8E13-E953B3C2261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7AFD32B-0C0E-488F-A78F-CB111F08E3A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9AEA42D-DEB2-44A3-974F-F5EB15B8E7F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1CA8E17-938D-4615-B2D3-FDF26540FBA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C629CB-2725-49B4-8A02-60A0F673620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44107C-5D43-47D0-B110-5A6CFA6AEB2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366E738-75C4-46B2-B4E4-65D7F43C507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C349B00-804C-4F89-B25C-6718CB1AB37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1DF991-2110-47FA-A24A-1670F4B1C13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3FE218-5394-4D48-931F-AD21892F67A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532272-7436-4F80-8787-17DF8CF2D46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0BDC842-1ADF-4EB9-935A-B598CB0816C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58D1AB9-481C-458D-B138-0DABF06DBED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2799E39-4E53-4554-9946-2179A03FB66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BCAAC28-949E-420F-B9C0-7118EC99B84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E4ADDAD-9E02-44EC-B384-282C762553C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07A248F-4201-47D3-985F-98F68C97787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4671A4-C9D4-4447-8140-D0BC8D0D907A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40E093E-8C8B-4EA1-8E4B-DC334A56310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F1FC98A-4F6D-4239-A826-BB8A261A6FB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976904-FD0B-43E0-8C0B-FE2607588E9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EA3B29-0464-49EE-9DBA-E0CB44CDFFC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29AEF2-872F-4494-A973-CEE8CDAE2F0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1AF030-5BD2-4412-A47B-979274BA822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BF1E1C-AA98-482A-96AD-EC3F3937150D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62027B-E0AA-486D-AFAB-9E1E34B6279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4B1A97-2B78-42C2-B9A3-BB6A62DC457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395C525-F834-496F-A0AC-85E4D4B5325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09A0045-9417-447B-A6E8-1CC8F7C43AB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178797-824C-4781-9926-1BF6443AD76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9CDEEEB-A3B2-4B85-B52C-CA56295E0C1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5F56FE2-A363-4CA7-9F22-D9DC43B2B3B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1C46892-6B1A-4166-92D7-9885E290967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B5B3AC1-8504-4721-945A-C2D88583B78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4C07EF6-204A-4CB9-9C27-E3DD7C6F280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D8F25A-96AD-4A43-BFB6-E3B7AD52871E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555514-478E-4782-8941-92381B2FFB2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01FADF5-93CE-4C53-940E-EF44BF6998E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5AB06D-8E99-4BF0-BB8F-3218F6C881A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61DA4A-C759-441B-A30E-981B85F972D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78686A-5E38-4D74-80DF-0873D7DB07E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0E90D50-1372-4304-8A09-292677D5150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69E7DE-2A48-474C-8CED-240AE1B20A5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2635E7-BCF9-4DBD-832A-17E8B289988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63A9E4-D3F7-460D-BA63-265F2A78156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348777-15D6-45B1-9EB5-9DA62144EF9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3DDEBF-E0E7-4B59-82AC-91C2BAA388B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00E5FC-3C59-43AB-8DC8-D93BD963B86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9545C31-C803-4627-A71B-D9D538E56B8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3863D3-E475-42AF-BAF7-8E563B3D147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B0B52A0-87A2-4E3E-A969-7176765844C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33F4782-EF7F-4397-9B4B-C57B5ED235AC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6C5E2E-676E-4F33-9089-9578E22CB29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A5282C-7DC9-46EC-9380-CA816BD5B50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C8709C-807B-4A32-A3EF-A077B1B37069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F29AB8E-BA7E-4952-BE7D-FBAA4D723EA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CB13132-A39F-443B-B148-B6653CF9BDE7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51FFDE-E3B1-47C1-BA1D-8F5FF3C9A816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057C50-A4E7-4C9B-8E34-9B3C5A81C1DB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5E2EB0-7EE0-43B9-B830-68874B0ECFC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95163F-CF4E-4D82-84AA-F1F569CDBFA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F3F6E51-5D40-426E-AF21-35E7D4870E42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B77093A-6333-4AD1-9258-5C70A9C2C51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5C1F36B-7DE3-498D-BBE2-0AD1EA5B7FC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20E02A-EDBC-4C4C-803E-35A85ACDD46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D23524-B322-417C-A423-5656E0B444F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76605F-243A-40C2-8B16-23ED31FF6645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C513C00-4E19-4327-9C71-0EBCA6921EA3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9E3CB15-D832-4397-9594-73C8D3CCEF2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66BFFB-C996-43C5-9E74-CC7710A97F60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68956D0-6349-4363-BFA4-A42B4226569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A30CEEA-F6CE-4C57-B93F-BB2399E2AFC4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5B6E7B1-732A-495F-8F40-9C79FC39F42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A0DABE5-2BA1-45D1-8CDF-26442A48AF0F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0BE3446-ABF8-4CC5-B307-2570125902F1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6EE26D-3CE3-4FEB-9F0D-54319E52FB98}"/>
            </a:ext>
          </a:extLst>
        </xdr:cNvPr>
        <xdr:cNvSpPr>
          <a:spLocks noChangeAspect="1" noChangeArrowheads="1"/>
        </xdr:cNvSpPr>
      </xdr:nvSpPr>
      <xdr:spPr bwMode="auto">
        <a:xfrm>
          <a:off x="5576047" y="242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AC88B6-269B-4338-A915-0E724C8F8D9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5A5332C-F1A8-42E0-9E16-9A8546C2B36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58CDD3C-C343-4DD2-9666-321355553F7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C0A4E4E-821E-4BC2-838A-970306A8D10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F91E12C-9023-41A9-82FC-5E7271D58E9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27817C3-5BD8-4E7D-B009-6E9A019160F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B16408-930C-4D1B-8522-CA96CDF95BB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03A4556-426F-4DF9-A842-4DE201BABC2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EBF12C3-8720-40AB-B4EA-8FE2147AA55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FF31270-1CF0-4807-B634-D96026EDF02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A32AEF-362C-4C51-BC20-6110D7F18D6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9A466D-3E69-489C-B836-7300FF70B73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F2DBBB7-E179-4F70-A2BE-ECF161BB79F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3B380E-996C-4A67-9139-01F362125C6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37F2A0-7DFA-4912-8C6B-A82C2BD61BA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8E1CD9-4BD0-4659-82AE-BE5C7A26159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D1CECDD-43C6-4C3B-80CD-9C8198A4AAD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4D8B56-D258-4FC9-ACB8-A3BB91A04D3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6C80528-01F4-4750-906E-CD439F6F9A5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333912-36F9-4F73-AAF6-9B7D66BE110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1859A8-4A87-4E17-B3AB-5B49127FDA0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321FD8C-805F-47CF-B687-72B017F5F3C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8691AC-865D-49EB-9160-98918813698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A47AB76-60E8-4DC4-A227-05549FFB993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DAFFDF1-7CF2-426F-94D0-B6CC65B36DE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1F4BCC-C79F-4388-A323-43EE226DBA1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12FEFC0-3DFC-44DB-A29A-C5D299BDD14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C0084A-EC29-45BC-9C3A-C20C4DF45B2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B9714C-D879-46EC-99E4-7CB8650B450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21C967-1F2F-4142-B0EA-8298B14799E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1CCF75-5DDB-4569-BDCA-9756B43AF55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90E6DC2-0CB0-4F18-A55C-D308670A89E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AAA7348-3A2C-4259-B979-555D1EDB357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3DD6B01-5A1B-45FC-9997-641498A2661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8450A6-CB64-4E3F-A0CC-C97A4E49C9D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1E73DF-3D98-4161-8C2D-4F5E1539BD0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DB648BA-51A5-41BA-A41C-5D807327975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E1B861-F8AF-458D-B6FB-7D8F0DB8AA4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BE29EBA-9E3F-4801-9913-B1C2D823E79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E3B592-F816-4A41-B75A-AD1017DCA9D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C288B1-009C-4786-AF89-3C5F500545B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FF66261-FEAC-4E1D-BF7D-3C23FF71AD1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3EF3214-3CC5-4EA5-BFCE-2821F4EA34F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4CDFA0-941C-4DE0-A063-D6DC84BA472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9E24BC-83A9-4A37-9C61-2D96F6A9A12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19BAA3-EE9B-4B37-A2EB-05103DD42D4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95DCFAC-3D92-43D8-95E8-81E66E75C4E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AB398D6-21D8-4E88-9BE3-893935FCE8C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4BC78F-3A97-4FF0-B6A9-16E90FCC566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F3ED83E-AA4E-4EE6-BE11-FF01E9410E7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D07D0B-353F-4120-8FA7-29609BAACD7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84DA25-43BB-42CA-8AB3-5506F1B360D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A02EC11-8D16-44C4-847D-80DDA5E64E7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EBE6902-B2B4-4CAC-A561-4F7AAA6F018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A6B193B-D88A-443A-9698-477F0F3F808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7E85B9-D5D0-4356-9430-AB4EE97D719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F43AB0-7CFB-488E-96D4-8C74DA5F636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8C747F3-2545-44B7-B40B-7E1878FC7A3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0109651-8868-40F2-B4A4-6B89A925694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1BD7B9-A1B9-43D5-A5C6-7C578E746B3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BC7A9F-A278-486B-97F9-6186DE39A3D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4FB5F2-B67F-4089-999A-0BBB14A7928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B07907-C6BE-40CC-9581-5C6997014BD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7A5418-3086-47E1-BDDB-407FC336010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6E1103-6DD2-41AC-9D58-8895953CE75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2A4F79-A399-4C11-A71D-17FDFA54618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1F6E848-4BD9-49B1-8B10-4D71D00448D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241B5B-068D-4098-A837-C73DE2D54DD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35AE2C2-B1B4-4021-A1A3-DE343F81F85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6C9CFE1-9944-4FA0-AF3D-17E3950E03D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D9D8F64-4E1A-4FBD-8D7C-B802E2004BD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51E0A9-54D6-43FA-8636-F9F6F1D3D77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54960E9-FB02-4AAB-9285-1996F911691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124C5A-2D05-443E-9AD5-89DA984E0DD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DC00D0-3847-4572-9BF8-86DFD4BAB2F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E7643E-E4AB-4339-BEC2-3D9FA4CA8B0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EF6399-8EB1-4849-BD79-CC8EA25BB7C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A79BAF6-CBD6-46BE-AD29-6C868CE80B4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B516B4-8048-4CA8-971C-8B336C9C5FE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26B9A66-B099-4CE7-8077-C3F5AE795C2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3AEED3-99B1-4278-8D94-01DD00D3831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080E204-350A-403D-A180-EF23C006596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3A37BDB-7564-4F66-898F-C08C9513CCB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319B54B-B349-4745-9482-927B30ACA68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B537A2-3259-4F03-838A-41DB795207D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BB249E-D0E6-407A-B759-02B2C416E0E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6CF382-7BCF-472A-B22C-8BEE74AA02C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28C576B-2F78-4E24-B670-56EAC3B5941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C7290C0-77A1-4A89-922E-70A96A6FBF2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40C230-8C61-4E53-8168-3ECB27F796C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9F1903-3F97-4559-99B1-1D0B76EAFD7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5A63B67-E74C-496F-9FDE-7C4C5AA2366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C66681-6479-4132-9355-1D280963890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FEE71E3-37AF-44EB-B53E-AFEB5ADAEFF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1D341F1-7977-4DDF-85D0-3B5605274E9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31FE3C2-38C7-43A8-B2E8-B544BD06D86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A7EEB8-F623-4216-8405-93B7F049189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B4042E-5C21-4908-B7E5-6A45D91CB11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DF279F2-D24F-430F-AD3E-9EC185ECFB5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F945266-087B-4D95-8A88-1625BB13762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488AAA-82BA-4E31-8F31-B33EF125473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2D433A-804C-469F-B3B8-6BEF49796FB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91B15FE-409E-4EB7-A6F7-AF4CCBD8A8F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C531E38-646A-451D-A9FF-05D68893594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0116EF-3A36-4695-88FC-C8C157DE7B9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6F8914-4466-4753-A548-1D4C1EC7585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69CA4B-1D6C-4564-9C19-1AD60E57769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39BED1-3E19-4EAD-8410-CB1916B52F7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A2774A1-54A4-463C-940F-78F38B4883E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1180826-D083-4BD0-A424-3A8A8FB5E4F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9A2632-8E60-4C00-9365-D542236222C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9CD4C82-52F1-43F1-A003-F02E1F3379C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B23A81-8657-4125-A7DF-38DA933995F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0D27DA1-9DF5-4F63-8532-6385ACE8094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B2C856-A244-4DD2-BA79-772CC256FAB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A5F3DC-5EF6-4B92-BFD6-3DC476A934A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39DFD0F-9CE7-415C-A1C6-1B1869B4804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58ABE6-A8E3-41BF-B38D-A888109CBA5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857760-3804-4395-9930-E30C59E7653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23DC55-4B8B-407F-BE05-FE9C5D7BAAE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36D23BD-B5E9-41BD-80B0-43373832563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096C5D-713E-4A1A-B172-48539A4351A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3696405-3317-4455-A5B1-3F1E2887EDD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866A9D-FD9E-4E0B-BE45-A5AC658D229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AF7C4E4-40FA-4206-B83B-CBB8F3E1760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7938CBB-AAD0-42BB-8591-41D89CB4277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C09A7C-719F-4BC0-9CE9-E44AB090C78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5613A37-2906-4DF1-A8B5-042E3FC569A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343D1E-9240-432D-8CCE-C3A643B98E7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35B50A-8517-4A14-8A5B-5CAC9DD8DFC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080467E-324B-43B1-B346-6964773705B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665AF0-6084-433F-8FD5-B554330C5BB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87A40DD-98DD-4554-853C-62FC4C28D68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71B74E-8C76-44D8-A3E7-AF7AF455754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287BD62-8BA9-4DE3-89E7-62BCEE0DE9F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4AE7566-253B-4473-8F66-FF205B38670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03CEC9-B0FC-4167-9F6A-D3A746F9E7A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04AE82-DAFB-4029-92F4-449F7C1E829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5778B62-E934-4863-905C-9AF06E2CA84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5A0AAB1-1BA3-4B9C-B172-93BCAE4F641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70B35E-7A12-46F8-A359-279D33FAA97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9D4786A-A622-4CCA-A291-FCD0AEDEA3E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623469-FB11-4CD7-BA9A-E0B4BBE203F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105671C-0979-4D69-8BF4-82BCAA420AB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B942413-4B8A-4ABF-899E-25A595A874D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785120-2C6B-4C76-9B62-934CE3CFA6B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D0BA49-B9A6-439A-A5A6-524FA4AB0DB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27ECC0-F2FD-4BBE-A529-674103F3DDB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D5551D-F574-4D0D-81E6-707A8BE7937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ABF6F33-A382-47D6-A699-CF76DED9B21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028BE0-2010-4F33-852F-B361D78F0F2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AB6EB56-9A05-490B-925A-EF59703B2ED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AC7786-B121-4306-B871-78D06BF9EE1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B92660-4583-4383-AACD-E7B6BA628C4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E8C8A08-3253-4678-A326-AFDD22E38EB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46DBA26-BCA3-4956-BEB2-AA6B4C5EE8C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E013F0B-1620-43E8-94E4-DE33102C50C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1DCE7B6-9BB8-4DB1-8B4A-C93203781D8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B544B5-6024-4130-ACAB-8AE53500036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3536407-2EF7-477D-B2FB-F403AD8D1EF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0941F6-EFCC-46AE-BBE2-06171E6D48F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40C56F-6705-4960-BC75-1DC5AA66BF9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B45F9E7-016B-42E4-B6CE-E84A342369B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4EB1368-6662-401F-BFD4-0CF0BD996FF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A598FB1-5167-4BAA-B6A8-42013DCB24D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8A126AA-BA05-4F5F-9BB3-3EBB2B297C7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503A7C-5DD0-44C0-9C50-B2C3E87A7FC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4842126-69E5-46AE-8663-B9DFA0A011C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023E69-A112-4C75-8D9B-7DFD1987D9D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96ED810-E5F0-4A47-9B16-5C21970654C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30328C5-5D56-4231-839B-846E70BB997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E5A2365-3BC3-46B1-8165-7BB49CDAE0B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015C37-C10D-4DEB-8DC0-8C5580F2F4B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79D01C-1F4C-409B-900D-C8D62AB7C4C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381EF1-A1AF-43B6-9B2C-FD872E388C8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B314CEE-19E6-43AD-9E47-517CD786EE6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153934-1C2D-4521-A4FA-D8A51B34DA6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64063CF-5ECB-48CA-A2FB-3D8E3FCA222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A852DB-7E56-45E3-AADA-727F80CB909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EBBD5B7-ED61-4C7E-A884-E0C3ECBBC45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6B554B-6891-463E-BADE-7F18A860D21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BF8B553-7ABD-4980-88D0-9AAFD347BED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8629ACA-CDC5-4DD2-9DCD-136ECFEB10C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7C4B58-9DF6-4D5D-B046-526A7482DA6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1FD7878-52F9-435A-941A-73D2C30988F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20041F-4753-4824-81B7-B2B2EF2EE98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E99709B-FC4E-4076-9A19-8EABE1E3E5F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75FB3F-6AAA-41AE-A299-42929EA9684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1BA35E-1D5D-4F5B-BC32-8B48EB0347C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4AE3B2-2979-4221-9141-BE54A556103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4AC89D2-9075-4CAF-B485-41DB3241133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335C73-F7AC-4121-B302-0E54F4546A3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A42251C-FC3E-40B2-93F0-2F9400EFA05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AF176B-997A-44BF-AD82-65C01F79BF3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765216-C746-4042-ACCF-60D13D5D553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A00803-D88E-4B51-9118-F955DFF8F92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786113-61EC-48B3-AAB9-3ED850234CF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33DBB50-84E2-4300-94FC-C40C1A7081B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3E4FAC-99F9-489C-BDEA-794DE27D6B3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5D80B01-BFF0-4C71-8562-1CD34E42144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F85CF40-2ADA-4F12-8E3C-2956F3AB2FA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58C813-174E-41B8-A2E9-690A209E932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3D89C3-4DCB-40C9-9216-014578AE8BE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1BBE615-1F1F-416A-AAF4-CC57A59B1A9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B76396-6B6E-47DC-B4A6-49EBA510566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A73FB1-FA08-4A14-8B9E-0FDDC32A6C0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E5645F-919F-4E77-AC35-9E2EC8D9195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B83FFC-114C-4F9E-8D2C-ACAB6E63433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6213BF-D296-4FFD-8434-AFC4AA1221D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3283C7-12B9-4892-8E0B-9753046B027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23D5DE-681D-4C65-818A-592CB238BBC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2A3F6C2-8BB5-4DE9-86E2-6234EF34D23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11D4E50-FC1B-484C-8BE1-0A5E03BE614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BD6372-7D5F-4C78-AFDD-13E690BB0B3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998849-7C6C-44F4-86E7-E3DF5D9E56B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6238AD2-5353-4294-87DF-0C149D856A8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D167C4A-8E7E-4C15-B783-97BE11D2511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CE4FD9-83C9-46F6-938E-84520C27D32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59B37CD-FCFC-4FDE-86B0-2600D43F735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BB1FDA-4F93-445F-82B9-231D6A86D31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E6889D-62BC-45AC-882D-D461F07FB86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180FD47-70F9-45C1-A825-90335442448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9BE911-67A8-45F3-8B70-C06CCCF9F82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242BC5-73A7-4845-89F3-DA412C88B86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4E0C668-0ADB-45A2-B737-2682784AB6D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3FE7F5B-093B-4040-A049-63C48B3F6F2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E72EDF0-7342-4952-ABC6-DABC7CFA812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E47377-9623-4B52-B002-0602B09F24E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598C644-2774-427B-BFC4-8F6F991027F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601306-802C-4ECF-8E93-F32795FE50E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C5C3FC-1D4F-479B-AE4F-88DC9957A51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E0AB743-9B1D-4235-ABD5-940BCFEFD0E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DBF307F-F849-4510-8DD5-0C5C0372B28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1BBA16D-2FC2-4DDB-85A2-1A50562AB6B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64312B-44E7-4DFC-8CBC-4844DD6AABE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9A998C6-7DA6-4CB5-B1D8-FCDF0657DE5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BC82B4-7689-43FC-82F3-D3C6988A0A9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70DA674-25A6-444B-8FAF-2887215090A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EAEC31-84F2-4D27-AAC2-EF2CF4D73B4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73DE5D-F499-4BFA-89F7-515515EC947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AEA6F0-B957-41BF-8354-60E70AAA6B7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87A72B-F54A-4257-B7D0-ED03E75EB14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BD8ADAA-2380-44C6-B9C4-CD0DF88DFED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342ACB-E79A-41E1-9627-FE82A735E0D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5E5B8F-02D5-4227-A9E2-7A2B778C704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05F98A-3E21-4B5D-B88B-4367B84539D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1D57B9-AC1B-484F-997B-5536ADFDD78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A950D8D-9E08-43D4-903C-AB9212C3502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4C07517-D545-4FFA-8C46-8BEAFA0EF21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48DEE61-A1D1-45C6-A62D-467AF571C06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839B25-3D40-4079-A167-48D1C3BF95A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FF21DDE-8352-4026-9814-C039B090717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C847806-E2E3-4168-90FA-5770A4CD313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421569-AD9C-4B4D-926A-4AB85E4513B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48FDC7A-E3DF-4409-B06E-49A47F96042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D4EA131-9A66-428E-A7A9-292B19655ED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C41CB7-A759-408A-A232-5A32466FFA5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699A1B-4D57-4CF9-B570-B9E742BFACC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9FD5B0B-4D3D-41B2-AE60-33BFD1A9232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33CD25-AEC5-4606-91DA-704DC615B18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E33B7E5-73B8-4D69-8F40-F70A80C3AC1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C2AC09-F2E3-4CBF-A521-7958C725939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DF826A-C1C1-4349-B35F-CACE6A70042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D0818FB-CD1E-493A-BF58-4459CC57C2D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1C595C-6F71-4884-B26B-471D43B143D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9D971A-7632-4B67-979E-E494378C0EB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A878496-102A-4C57-89CA-25D49177573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1163B1E-8026-407A-A8C2-2F60A1F3577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EBBAA5-76E5-495B-AD69-F81BCFC859B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4FA17F-29D2-4E48-AC68-946BEFBDA1C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037D17D-0BDF-441D-9AED-15B137135DA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B628527-C030-405A-B89B-E733B819EDE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7C7EA7-40B7-4D98-98B6-BF354936C6C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65B5125-372A-40AA-8CBB-B9F1C03F518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A2D375B-8AA2-4931-99FC-409D0BAADB4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4396A3-21BA-4747-A2F8-96FA5A80949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2272A3-29E7-4711-AC88-5212FF5933D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9241047-2790-45E0-A352-69E977E3CF2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9F1A6F-DEDD-4169-890B-B1BABA85E69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8F982CB-A356-4564-82B9-6FE4F37B11A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A1A9AD-F324-4E1C-BA0E-09089602F92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172DF46-EA4A-4FAA-A71D-926DF5A1B24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076C2D3-1797-4041-A707-9C73BB59CEC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F5C35ED-F759-4CB8-B6F4-23AB67EAC7D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E3E4690-9667-4C5C-B233-1573CF25501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BD761C-7E52-421E-9F29-F087057B567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92B113E-EE78-4FC7-A832-E6A74337624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96961D-3669-412B-9B5B-5C5723E6653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21078ED-0AA3-4DBB-B101-707E8FB55A6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6DA464C-34B4-4324-B8EF-6583C24F019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549B6C-A519-4E7E-BA80-35B6FECB19F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4016A8F-6D74-4F0D-B47D-7A82BF6E06A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D34588-513F-4500-BE5D-95F108B17AF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812D17-C3D2-4AAD-832F-E9D06C059C1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3A2D96-05CD-43E5-9C6A-7FA1F238F9D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F314385-4DDB-4BB6-BE6F-90FD7A2EB74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336F970-D52B-4B6F-9529-84E16B3C1D1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2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1B3179C-9026-4903-899B-929133EC7D4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0A5F18-916C-410B-BDBB-6FF145A947E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5BD84A-2D09-48E7-94B4-BF162418D7D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951208-FECC-4877-BCCE-283D0296267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1A9A345-EF76-4C2F-AEE1-02CDA9F2E9D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1EA0367-B88B-406C-979A-5459BBB39A0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E437B51-A831-4EE4-8B4B-1FBC8DBB392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7E69C09-03BF-4AE5-A9F1-F43615E2B57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1045B1A-1480-45C1-BCEA-5104A798D77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F7D9BC5-19C3-4095-8C76-B87AF8D8648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11C4F09-4F3C-4DD6-A4B6-58CD24FCD31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A952E6-B70D-45C1-91EB-EB3D713F396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03B614-F050-471E-B66D-EE503F92628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D4A464-FE2B-4C3A-AEFB-38E02751741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15E6888-5F2B-448A-AC4A-3614701EE5F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EF179C2-60F4-48E8-99A8-D64BA8A237C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F7FB40-590D-47DF-967E-05989AF4943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DB85DAF-95C3-4AA3-AF1B-277350D736D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304DADA-D3FC-4860-819C-37B21BF1B93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ADCA38-FD6A-4074-A7B1-DAFCAC0BE6F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3D52DC-37D7-49C1-9B69-74BE3D5DC64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041D24B-82C5-4E8D-BF9A-727D5B57AF3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C246F5-73AE-4CC6-80CA-43755242144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30AA7A-2FC3-437B-BE0B-BA73801360D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C7A64D-54F3-44EF-B3BA-5D72A956BF2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A83BC3-4CE2-44B9-BF22-DB8F9DEDF21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C507C5-B06E-4250-9EA3-BA5CA31BD81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EEE6C8-868A-49BE-B55E-5BC4429714B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818FEE-32F8-4E06-BE6A-4856CAA9082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A4AA69-5DCA-4250-A6F8-922A6929231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D7F630E-CD8D-43A5-BC0A-4A3743B57F9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4EDC9E-5F5E-4E89-B95C-460BB871096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50BCC0-E3E0-4297-943F-B083987C322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D37C0B8-3214-41ED-ABAD-7196DB9132B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346EAB-E578-467D-9567-F517BA3C1CE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5C5A30-766C-4D75-A200-A351C27E656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A75AB0A-F131-452A-B1F2-B3725B4D33C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3D4BB1-ED9B-4429-99E5-D91A76BA786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F4EC637-82E3-47A7-B529-AA4B5E74D26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ACDE69-34EF-40D4-812E-5484DE33A42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C6559A-9E69-4172-8D14-FBFB7159116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0106FB-4E9F-4E4E-B6DD-09AEEED37AD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73161C-891C-4331-919C-E9EE6BF270F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A95F1C-ABED-4FC2-BEB0-789101C9BAA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E973FA8-EEBA-45E4-A5F7-9F7471376CF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DB6542-E519-4F0C-AD76-33F52F65665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76E7EF-BCEB-4E48-9461-913B4CF4393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A95633-FC1D-48B6-B41B-F37A65C86CF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BE09C31-26AF-4ED9-9780-3DEB9C40CFD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CE3C5D-E754-436D-A37F-829C549C553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A86E6B-CF86-4045-A368-809756AD08B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884A446-7F32-4E36-ADFE-9EB4FD1FE14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0628613-DF56-44A6-83D8-AAF2005C743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80079DF-BE45-4183-8D03-98960242948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0DDD4F8-B823-4ADF-AD6F-6534B8B1AB3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FCD5BF7-02D4-4852-96C2-7F8BEE2A194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E644A0-4508-4475-8938-3A709DA5E32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270BE46-618C-41B7-B02B-5AA4BC0829F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372B694-E1BF-4539-9D9A-3CB8C169E21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85D9240-F801-4F88-BE48-0C6406D98DE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47BF461-C3C0-4975-A1B9-CD73D0B6102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BB3225D-5770-407F-85F5-46B2DD398DD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D0ACA7F-1B69-4492-B274-EE66556AAE2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D314EE0-E92E-4ABB-856B-E522E439006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693FB1C-3026-45A6-8C99-792E0F1947D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DCEE2F-A2B1-4326-9DF7-CFC5DCEE4B6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B31630-FCFC-4EF5-8DA4-AB1168024F3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02CEB7-D07E-44D8-98FD-C1EC980661C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62B8CA3-0C89-426A-A0C8-0FDE9B7F307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28B6BEE-2BAB-4740-A02A-466957AE652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8D08431-58FC-454F-8EDE-5AC31BC5216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E189E9-02B9-43F1-9FCB-FE5BFCD6F49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1EBD001-D8FD-4775-8C22-4566079C9A8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9D959C2-1474-4A6A-8750-EAB9105A158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3FAA51-8966-46A9-A174-7608A8DE47F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6DAA4AA-4ABB-46F4-BE25-C41808E686D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BB62EA-69ED-4261-94A7-0AC382252A4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A16281-6691-48ED-AAF2-0C07052E5ED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5231287-4CAC-4DB2-89F4-77EE9E2A363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E08067-DF6D-4158-900B-A5F35042AE7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59BF000-6552-4337-BFEC-D648DFCB3A1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A2153E-47CC-41F6-B6FD-69A4D88729D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D2D071-381B-418B-91C4-E00D795CF4F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9D4ADE-AA5B-4F4D-88F9-78FB222A51D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7F0C19-B49E-4C40-840E-801EA7DB6CA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E86183-ABDB-4922-A291-9A8CFCCA3C4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0C1213-478F-41D6-9BB3-F99888FBD43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79FE48-08CC-4E7F-B4D4-F9D78237AA4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B9C557-81A2-4F16-90B2-12D41389B06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07F40D-CFD7-4FEB-B9D0-3BA08A5C51C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A477BE9-F42E-4F14-941A-D703F8F02BD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84CF15-F62A-4CEA-A046-4320AA3A864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3A408F-EC0D-447F-B99F-773375667EF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6C72BC8-80B6-4266-866F-85563757C94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61AB15-835A-497D-8975-B21CC9EAE57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B23A90-31DB-4E62-A7D8-076643B1BD0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607D723-E611-41F2-85FE-AB936A8E378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A75D4E-D1B7-452B-AA53-2F0309C4171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8AAF005-C2FB-4456-B3D4-AD14CDCD495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10AF144-8702-4C8A-9134-4C7065E1EF6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3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DAF9F61-3A56-4FB4-A449-0181CC75BAC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36CC842-FC8E-4935-81B5-58916D80354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2B6ADB-401D-4CDD-84BB-84E81ADC4A8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31E79F-91FA-41A3-A597-0420C0D969C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61FBED2-B34E-4ABC-98B2-76C971DDBEE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CA56F6-476F-42DE-B8FA-2C18E913A2D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A779ADE-6D62-442E-9351-C6CF6F0A5C9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A325E00-0CC8-4BA1-B74C-440E5A36CF6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EA70EC0-D4B0-49E4-9746-AB19647515C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0DD73D-CC45-478F-9E94-192EC6845FA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2F90CC-9C74-4CEA-BFC0-9302237C0CA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3D6E18B-AB2B-41B3-9536-E287E1C05C4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3B4E21-CEBD-426F-88E5-43DB27E12AE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17FE216-7DE4-4DFC-982F-B342937C1AE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3BFEEF-6D30-4D5C-A97D-B3C6305FE19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086A8C-B67C-4D50-B5B8-84C02F4D4CC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16FE9CF-A4D7-4A6B-8DCE-4D72E99760D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55256F-5FDE-4C3D-8B36-585CC694B7F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BDEBC93-89A4-4634-AC3C-EC06B8DE00D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8CC5C4-A562-4BD2-86B3-CD786D3B9CE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94032D-C6A5-4340-8B31-F65D73C8B5F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3D6F863-4ECD-44B6-A893-E3F77C58DC7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D299EFE-9D7E-45E8-8F19-5849A7845C4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D11B4F3-56AB-4E41-BFEA-69E94651311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0D57E1-FE66-423D-92C1-84A1AE97824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A10F97-B4F1-461F-B693-D47246CAD50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49D4D5-548B-4253-9F17-75FD82CA2A4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C0EA0DF-4C6C-4A84-B47D-E20E870988B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631320E-651A-4C88-83F1-EF8D4F89DD8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17CD67F-51EB-4EB1-99CF-CA0E3114507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13AB2DE-8300-4E48-88F5-1A826D38839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13317B-7514-4C02-A9AB-2616E81B2BD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505E7A-B367-4C96-891E-7461B5CE172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FD7E903-7BCF-4A21-85AF-C4B7575645B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E20A80C-3EE9-41FD-996C-16B31FD62A6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A27B50-17B5-4503-B929-F0E162C9706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A3B6272-27C0-44C3-BDCA-B13835E8D8F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2E172D9-978A-42DF-934E-DD9D1429F14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F7541B1-5E4A-43AD-98AE-91C9A9BEBDD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AC66A6-FFB9-4658-B518-E4DC575F2A2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E038706-C6F8-402A-855A-10BA6728A66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397760-0390-42AB-9168-364B7BB1C23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443405-8C82-4AEC-A736-D703EA0A833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E9C9FF0-DD2B-4732-B154-113880024F2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E13767-9DCF-4DBD-A0E1-23652980060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A71253D-0709-4BB5-9366-13D42474E8A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C360CA-B925-4E89-B071-CD43B6EF12B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006AED9-3178-40A4-A20B-0E82E6192B0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280CDC-B4AE-4D94-9533-AA46412F2E4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00D9757-96B0-4672-8630-53734E35425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7B90B5-ACE9-49F4-AF5A-BBA9E33AC98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A7D62B8-68D9-4D8C-A509-CCD9476F264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ACF25BF-ED1E-42E6-8C6F-313889254EF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6DCB23B-247E-4CA7-88D7-58955780057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0F61CFD-4226-465E-8275-670D09E7327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8B1B4E7-3165-4CFC-8294-96C83009650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C6A6F35-2E5D-4F59-B248-1866B1A850B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D48D58-6DE9-49EF-A872-9A0AE1BB3D1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C63811-C29B-48B2-8878-ECC4EE724FA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AA59B5-F211-4963-A18F-64E4E7B7B71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B5A445-90FB-40B1-8AB8-C66D9CB0237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F4251A-C12C-4F94-B68D-8CDF5835D5F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24E572-9B5C-4CEC-9BB6-0F5F1C35FD8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21D082-C3A9-4EB5-9EBD-27C06FCADD7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EF578D-82E7-40E1-A4FA-6C4146B7875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98C58E9-4273-4EB2-9B63-78DCE2161FF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0D8B1C-91B1-4AD7-92F9-16626F6D8AE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8D8D3A3-E2FC-452C-AF0E-69A7AA67C2A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7C91864-D509-41CA-8D87-276C40CF8FD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8298505-A17E-4A45-AA0D-31F11138DC8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BEB834-FE73-4D7E-8046-59E7B821FA9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F0694F-3B8B-4817-8918-162B18020DF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A4DE2A2-8B7C-456A-8F58-60050EE9BD3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469BCE0-215C-49C1-AFD4-A0949C5D8BD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BAF23D0-3BDB-4175-98A1-02B7BDF0B2F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F90323-7F15-4C3D-8327-2DC9B5FF6C1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A084A8-C649-4D04-B7C3-334197BF141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CD5AFFC-E7C9-42A5-9ACC-56F5F4C22DB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0A5D69-18A0-46C5-B5CC-A921D0184C2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CAB28C-91DA-4D3D-8018-0B769161C99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9D38DE-B9C8-40DE-9D7B-7FB5D9C368E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D37F28-5BD0-442B-BBE5-9C33C4A02E3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01B791-7D22-418E-80A3-AEA13334813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CA8C6C-29D7-42FD-92E7-7B7D1704C79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CD0056D-6F40-4702-B48F-5A0B3664007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A96C9C-E5F4-4616-AB84-F713DE74F74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9CD087-5455-4E8B-8DB8-E150DBEB9E6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768185B-0915-4BC9-BA49-DDA96E310F7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63B6C6-8047-41C1-BAF4-E1CB8993C9F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162F4D0-2C7B-4655-A4A1-00358A5FA08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3AA269-4F3E-4406-9AE7-C99B64277D6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391BC4C-AA6D-4315-BF46-C029A4E4A13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0CE21AA-D30C-41A3-981E-953E153AF4F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FDC55C-7942-4931-9D5F-2F0B9F95A60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FB1F26-0DCE-486D-B812-BC8CCD51F15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0925B3-CA56-4068-95EE-FB93E6EBC56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4AB9908-D15F-4809-A83F-A0798EEF393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5CDD514-7D69-46D2-9881-DFF4EF23FDB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52F9A52-EC1B-4F8F-97A2-C326F32A14F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B538C27-D064-441C-B809-4AA7EB86198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4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458068-2A78-4B1B-9588-0440FAD78BB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720DA49-4F52-4804-A57E-B7D86F4C210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1C9C1E9-8DC3-4916-A1B1-8A78ACAA61E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0708ECE-4C85-499B-BB49-99BE7C66F7B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40E537-6A24-4A6B-99F3-E7C9504C549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7D5289-B3B7-408E-A4EB-6EC11A35AB6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57F579-5E6B-40D2-AB9A-4C5B27A76DC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F637D0-35DA-428B-86E3-201C862B91E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7E539AC-76AA-417A-BC98-86615B09551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621626-C662-45E4-82D2-93F2FEF8471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85C2BF-DD4C-4E47-9DED-7CAA0F5F797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7B4A5DE-A4BC-4B2D-817E-C307497BA01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1DAE9C-CB5F-481F-B7D8-F82B6B6A396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3B8EB78-F5F9-46AA-BFC5-D0B8D2BB021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E68F9C8-1A13-4C01-8D26-99F1BDC7258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FE4C44-4DC6-45E4-BBAE-BFCF39084A6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2C70BF-7EA1-4F6A-BF50-E10F453D529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B5F05E-E497-476E-AA5E-2E90D61DF7F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44CF79-5162-43BD-A063-6C494FFE905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6DA0D6-AB68-47DE-990A-A1B452AFDBB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24BBC8-AB3C-435A-9241-8251AC31348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174C94-CCC1-47A1-BC4C-E5124F51C1B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CEF374-938C-4513-A88D-5AE692973B1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652E90-05F5-4BAF-9EE3-2B5FA584971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7CD3B7-5718-4D95-9439-96486D8F294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C50689-9F11-44C0-BE32-87F6132A3DD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43330F-2883-473E-B50F-B2D0B3D714D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4166D1E-B92D-4983-A283-F9B22B2D66A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19F9D0-9B3B-40DD-8043-9F6BF2BD314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633561-2494-4FC2-A201-2756830F1CF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5206DF-B54E-4E3C-9823-39A1AF9E19F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F2A36E-B83C-448F-8D5F-1D489ADB234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59BF07-D886-4904-8375-53CBF36427D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3A798C-0204-41B4-87AB-051700AD0E7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031835-EF5E-4589-942C-B1CDFA223C6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12F60C-B190-45ED-B08E-2AF75936604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579EF27-0FDD-4E84-A3AD-75F4BB57AB4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EE1F37-4756-4C49-8021-00D24657173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9CA9FC-D442-40CB-9BF5-FE161FA8C99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2894690-CA46-4173-ABB1-6114F80C479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FF5BD6B-7C7D-461D-85E0-FD136872636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06EE1DA-CE98-43C9-BD58-D8F20EF2178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A128427-7A7A-4542-A131-FD3F252B1BA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4AA1A37-3B67-47BD-A605-8BB9E01D457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BA4B14-A582-4FAB-AC09-65BA0E4BE08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6C07E17-77D9-414E-B9A8-2C9750C40C1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0F73096-0E05-4142-B08F-7991280FC46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B77A9A-1B47-45C7-8D8D-37ECD3CEFD6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5F4DDD-DB67-48D9-B9EB-3A88979812A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6E131A-5B70-4B61-B9D2-1FC2A793FA9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A9A65F-47AD-4994-AB72-D76C7638F09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43FB93-B678-41CA-B352-7540E4878D7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3DAE10F-9239-47E0-96F9-0683720B1C9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0348B01-D50F-4D05-BF40-07F669659F1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0A6B9E8-067F-43AA-A858-909DA8B4E33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1527433-9EE6-4CCB-B717-54D1F5F8DF4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7B2460-0660-44AA-A182-8D94020C081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B41790-6354-4729-B616-C28D869CEF3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772FB73-A902-4126-9AE8-663D593407B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1F1D1A-00B5-4D79-91F9-98647122D1A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EA55B1-534F-4F19-A3BF-F77EC4C7146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3047DCF-FEED-4320-802E-ED6EBEA2779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4C66010-AEDA-4DDB-A20A-327A22B3BEA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995C606-8487-464E-A510-346562D2500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071665-C023-4401-97B2-2B4E7159077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543E01A-E6BD-4302-B297-A77C717320E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A93913F-E8EE-4D54-8615-29E661B5AD3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948B76-5C9E-45CC-BE16-51E1094186D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E0D1261-E4F2-47BE-9494-5573BACA7ED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EB017A-1FFA-4FDD-9163-57D05846EFA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1EFC057-0BC4-4EF6-B881-7405D064C84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71A6404-8083-434E-A64B-84C71C82E45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92A89F2-C3AB-4BA6-AE66-CE6AF09C25D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9D8E97-8823-4736-959D-8391E5CFEB8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0B67338-4F4D-43ED-A368-7F4BFCDFD67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28A904A-98F6-4CAD-A4F6-FB0BBA58BA5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BEA5F8-E38D-47E3-922B-9E9C64AE931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03183BA-5254-4C73-A059-EA0397912ED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41D72C9-529E-4701-B8E2-D2D42121F7E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CA21DB-9037-41CE-9FED-E3DC6AC241F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323D02-4DF9-4375-A83D-30C073C3298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0B24B0-8FC5-4BB9-AD8A-24AFA5F47DF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9B0FDC-96A1-4469-B702-508D1E32468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D31BEC-ECF1-49F9-BEA0-9363FC36CF4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65BBCD-5217-447F-84D7-824ED67134D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5780D0-351D-43BD-9C32-524B3A10C2A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7485ED-8E5A-4B2D-AE57-AB2D88DF39E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DB411A2-4B18-4EFD-A90D-CB639B676DF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DF74B87-D925-4FDB-AFFD-45326E18E9B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FC5A4B3-6AD5-4D02-B54F-CAC57667999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617B3D-D35E-426D-B9D2-3053AC0E4B9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CF9799-4656-46E5-8138-6199F349BCA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A1D3D0-C1C1-4952-935E-25183757558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FAE852-C598-4705-B2F8-588EDEB56BA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DEEA7A-D281-468D-A6B6-885B3E27DAA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12A3DA1-D3B7-4CD5-9590-90D1B3EF574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188F57-2530-4E41-BEEE-6B30C654887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42316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1888A19-CEFC-45F1-BAA6-24CCF3242B5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211F660-420F-4E62-B4E9-C8CA64CA4C3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59AE36-4D8D-4485-A27D-2557B15F62B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5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8F4C28-B137-48DE-AD0D-3885CA4031B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3E5BCF-3AE7-4DDF-B5E9-D41F93BEAB8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D4DC1C-FC8B-469A-954B-652CC1102BC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7BF7DD-5989-4A1A-825A-0E038A48E11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F1C772-7DF6-43FA-8DFD-659BBD2A7BE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B501F7-8BB3-42D6-9CDB-AF799F376B9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5B02DD-22CB-4557-978A-89A54298D85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3835BB2-05A4-4847-8157-624803FFE52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5A66CF-19AA-4CA7-97B8-DE53AA226FC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D963633-23D5-466B-A53D-330597184A9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F70761-BF15-4E8F-BA81-2467ED13D49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E494B0-E86D-4DCE-B8A7-A6067F497DD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41D02D2-5FDE-4B96-9F57-E4C04399FA2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3DDD681-4BCD-46D7-A66F-05A5384B134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3256CA9-6F09-4B12-904D-77C76EDAC84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A7DA17-E1DF-4D10-8B2F-B4A41972DFC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4673F5-3BDF-4A38-A67B-5D2460C48D5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4B7A3A0-8C84-4579-8C80-EBC66AFBA15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44A91C-D310-4890-B032-55F7C0DF8C8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30006C-25AA-45E5-B5BB-47E2A01EC17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C0EF46E-4835-46D8-8C5A-ED9071AC884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CC6751-AB77-4887-A478-E89A49F0718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F11D49B-91E4-41C0-BEA0-B844FE7A623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2BE871E-5F57-454D-AE73-AFD270EE6EF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BEBC75D-FC26-4098-BE4A-EB19374C20C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014B96F-4041-4B98-87B3-287B3A4859F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CB0BA7B-DFE9-49C5-9536-54DE4484D33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24D6AA-7207-4336-AD88-A439EF5D878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36A0FB7-3A34-46B3-A1DB-B4EF9108A0C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83E8A51-1D26-49D4-A26B-2D723C93F6B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85815B-CDA2-4D99-9417-CBA4E29419B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2104E6-76F2-4A91-A648-83D243FC44D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53A869C-91F0-420C-8FB6-4519E753F12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716E712-F19F-48A3-BC8A-1AF3F6B75D8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4E339A-305D-4BF4-ADB2-19619D8BFB2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C2D9F4-68D1-4C00-AB08-4E21EF0A046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08D685-E7CC-4FCC-A463-A4FC7EFB4DA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4434AAF-1BD9-4242-90D3-88763C8D253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3152B05-BD45-45FF-AB0B-72A76AACE90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8AECB5-9697-45F5-B21E-043303B4349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C97F0AC-EA40-4BC3-893E-3C7020AE022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A9CACD-D841-48F0-B13D-6C6C2530E9E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F6EC56-0DB0-4BD2-B6B3-C3B43F8D3DD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1F3406B-20F2-44C7-A8C3-89102098F34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B3180B-AFAE-412C-89F4-D849A9DD16C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B94F9B8-22D2-4A68-A402-1C44FF19A52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035379-B1B8-47D8-A415-79710EFD50B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AC8D8D-0B18-40A1-8DBD-E6ED521AEA8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392E110-5DF1-4CDF-8273-5462FA46F37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8D975E-5900-4109-B89E-EB345FD9C3D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72BF5EE-158A-410F-9098-10E7F8DC4CD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B25566-483D-4CE7-A643-0D13980C740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28D3DF6-48C3-4177-A208-A77BBF23504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8DAFB1-79D2-4C8B-9F66-579A1E07B21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77E38E-F32A-407E-9E05-CBC3995BD25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0BFE9B-30AB-44E6-B21C-AF5A065FF75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F0E9AF-4275-4EB6-8CBF-1182A25AEA8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BADC84E-C0EB-4BA9-8D14-E460BC308EB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ADCB35-68CA-448D-A2F1-B6AA0C4B0E9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8EA6766-97DD-4AD9-AE0F-680AF79F1B1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CA70B4-05E5-4553-B960-AF8E7F221C1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643E0E-ECE8-4DEB-AD5C-E9D8DBC7B78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E50CAE-4F3B-4B6D-B9DA-18ED1D9E4E7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0923CD-6C63-40CD-9BF1-4E0C7AEA30A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11E7026-42FE-41C9-B644-98CB38BB26D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8F50A7-2CBA-411E-8037-64F0D3C91F2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E1CCC74-2FB0-4673-8103-FE5626E127F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EB7E49B-689A-4B4C-93E6-DED88441EEC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C72136D-531C-4E86-8282-6DDB9ADA161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8B0C209-4C85-40C3-8C4D-8ABA2049001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DF9FBB-A0CE-43E9-B03B-1E3ABB48FCE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03E24FF-6E82-4BF6-A1DA-42E5DCA27AE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DF357CD-D165-46A4-9A6B-3EA19B60236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6E62101-853C-4DFC-A6E2-B1132472CBB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115E7E0-BA4C-4578-BD1E-880E5844C7E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FAFE0E4-D1A4-4D47-8D7C-687B406D699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F155D9-6BD4-4452-BEB4-91579DD48B1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352D91-222F-4EFC-904D-58DEDF722B1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75F3B0-9C7F-49E4-B44C-C792ECD0B5C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9E9B5F-2FD9-480B-A318-09196596722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CCFA24-5414-4D86-8A2C-60CF14F6B5E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327102-32BA-4F34-8723-827E7A6E935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472CCB4-8072-4A92-B4D1-411ED767D15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F439EA-E040-4AAB-B9F1-89D469954D0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F3C2E0-A52B-48C8-BE87-03122E90133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4B0CF0E-1B8C-4717-98FE-DF6DE0C3A69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5C0E40-8D04-4495-8B4B-374237E75F4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FC12ADD-FA00-422A-99CB-83F5298EF70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70D073-2A38-460F-AF31-022CF9AB5C7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250EF3-BCA8-41F8-A943-33E364C0E4F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773048-4526-44BB-A842-BA3C05CD581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3ECC8EF-BCD0-4058-8CF1-AB2360CE603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E8D2518-BE0F-4888-90E1-28F8BBBA013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E535CE-F58D-476F-8D7A-4B3B47431DD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595DA5-4DA0-4AAF-824F-D6D72191BD7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C24BE2-1CAE-4758-B98B-4EC376FAF87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C6B454-C79D-4DC1-8F8A-B40FFABABAF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3F99D4-DC56-4DB6-9D18-FBCD011AA58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93BDB62-D490-4E1A-8F5E-6587A506806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8ECA242-A44B-4687-9F42-980AF0C0C7B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6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35285A-258F-418A-A51E-C68D9679BF5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1A6AFE-8C8B-4272-8D28-8A056D6AE8C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987577-C500-497E-8B14-E1D02898606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ADA9E10-49AB-423A-8F81-5C1617EDA2D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D3DB23B-EE43-4423-A1A1-3EA41B554C3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496A242-A963-4D68-B286-AEFB9D45D3F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077362-ACFF-4EE9-86D7-5F0FBEC456E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06C91B-6C93-4E14-AA98-94F850756DD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90C48D4-15BF-4405-94FF-689C93E7255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EA8F4B-E4FD-4C0C-B8CE-430A874473D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AC5A3FD-433F-47BC-A73A-5F4562046DE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80C750-5D86-4813-AC20-13A948F5BFF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B5E6E97-DFF1-4932-9D31-BFB668ADB4A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A6083F-3C2B-414D-A6DA-78BF4833FDE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1CE260B-845C-4DB3-B2B0-6C03AC5D8F5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22540F-FA4A-46C3-ADDA-132CE658020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EE2FC1-0F8A-4E45-A36F-0596B589A85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EA0361F-1CB7-49F1-BE40-5165B52ECAD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20B004-0FAE-410A-B0EF-4479D27F533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05E336-0985-49F1-876E-C959DC772F9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E5C8B3-A95C-4DC0-B21C-A198EE12662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36A47A9-147D-4F56-AE11-882363FB545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E10ABA-2FA8-488C-A71D-A28252FA7C8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345CFB3-0EA2-4443-800C-68C7B8990F0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D5A2149-E932-4A10-8E78-36C43B94D15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D755C6-78FB-45CC-B194-EB2B83643C2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3ED04E-2BDD-4FBB-96CC-2C8E3F1E5E3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11E98EB-A5A6-4038-9CFD-F793BE0BD59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3E98A4E-B9AA-43A9-BE79-7144F382203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7FCFD67-4228-415A-9D78-56DD4E5AAB3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E8FA095-C75C-4740-84DC-0CD559A4125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BB4C1C-17E0-4225-9053-4AA58A19356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45B89B7-94CA-46A1-A5AA-5612035AE58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B21DE01-2A49-4ADD-8294-2BC1694DC26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12E9E4-B0A9-4CBC-84CD-DE7901F9F7B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0589C7-3CB9-413A-855A-BB8E61CE2F1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4AE6AD7-3A01-4E44-82D0-A46B494E059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C62B6A-0CC5-477C-971A-4947E183904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ADFACE0-3B5C-40AB-AF87-7D70B9D850C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F5076FD-A8D5-455B-ABC5-9C4469B6803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9A86023-DB6E-4E43-8963-E43F0FA798E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3C0F53-275D-4B59-92EF-87ACDF836A3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E07EB40-8B42-4A62-8064-17955C0EC21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E67FC1-05F3-4BCE-9F11-F6F92E11592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6C2799-ECD9-49E9-AD6D-6AA78A10300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26709D-7BA3-4843-B4BB-848553CCECA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9DEC914-D5C2-4612-88B4-C45AAE60C0F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CC81612-7217-40C4-BA7A-55273744637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A73444-34FD-47D9-BD2D-1AB71781A13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0A4C9FD-FB83-45EA-A365-EBFF2DC83E5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B152A8-3237-43F2-BB93-BAB1EEE437A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70E5F4-F098-4D10-B8B6-B3D01140B50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892914-F00D-41A5-94DE-51D5A1064C7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A30D5FD-119B-4DA7-B0A5-DE2F8DD6B5E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EB25EF-48BA-4E0F-9A3E-9FD0A490963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42F7B2D-4762-44F2-B33F-E4A5592B71B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F01EB65-52A1-44CC-A4B2-B7BE095A738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4EE6A5-5295-4A47-A789-AA85952385D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CCE2EC-88DD-4C2A-9A6C-7BFAB2D6BF7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4604AA-73B4-4068-8A20-152A527252E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5A2EAD-84F8-455A-A7D6-18F29EE2D77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309ED4-F473-478E-8940-C8876DEA621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2533840-F16C-4544-84D0-6DC985D03FA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48EA92-1947-4366-9B71-36698146BD3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3533725-B6A2-41F0-86A0-65E01666CFC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5048D5-043A-4A59-BE65-096E3806330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194B52-964E-4DA7-96FA-B722FEB9D73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89A483-0F0B-4C88-A55B-02975E85113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AA8255F-F1CF-43DC-BC14-85A4291F14C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6DA984E-87F7-48CC-AEE3-F5ED15C7260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BA14AD-E698-4EB4-BB94-3551B12B565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FFE0B8-274A-4136-8C0E-3F056796CB9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82DEAB5-EF56-4198-8A49-6E31AF4FBC7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18957F-4BD2-42C6-9D45-62CB11422F2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F3762E-AEAF-4519-BA5E-7DCDFEB16BB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AE9288A-6AAB-4CEC-A4B7-32E0EF0D4A4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38F6C0-9722-4D5D-9534-C2DABCB69A4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285842-CCC8-40E0-BB32-D501669E6A2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C6C4EB-DA21-4B0A-ACC9-F372274D770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36AC3F7-328E-4C93-BAAF-1E95C1E6055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B780977-5047-4360-8906-167EC09E446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D20709-CB65-4657-93F5-B29F860BA98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8AC898-05D7-4F16-92EA-9C0DDA708D8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6D0FD66-1A72-448A-80B2-128839D1BE0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4D53FB-8283-4826-B5A0-9F9D46FC5D1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2E4145-AFC4-482B-A49E-F49319BEF56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C8DAA1-164B-48CD-B7D3-628DCBC0658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BC0A5FD-5431-4698-8111-A86622BEB0A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6502519-9C06-4843-87F5-6FB1B3CBA55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0B180E-3D33-484B-A850-DDBD8501FE2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5D5993E-BA1D-42C3-B4A3-767933BC5AE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08BDCFF-78BE-4CE6-8C72-E0D940D722E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AC59A51-E572-4179-AF29-87CA07871D9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A1C1F2-6687-429C-9F4F-CE3F7C44BC6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57F23E0-0E1D-49B7-9687-F97429F2F9C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8824FC4-32E9-44AF-8D26-D9B190692E0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B37EC06-9DFF-4538-98DE-08B6FFA699C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CC1479-0481-415A-8016-030317BE17D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293D6C4-CFB2-4B69-BE4E-11F0D9A5996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FA1117-3BF9-4AD4-A772-1AED140DE73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7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79B4B0-6E8A-4C11-A1AA-81729DBC640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C9A5D08-9A49-4EBD-8F41-B486E4BC33D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43AE77C-7EBF-4823-8DC8-873F9867CEF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902BB5-CB5D-4CCD-9154-2101A591811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7DAC246-578E-4F3B-B1D6-57BD37087F9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55FA40-7039-430D-B12C-F2F91D0653A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236DBEF-8266-4150-8B20-1C3FF57A18D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2F6D053-9BAB-4023-9947-326CD093E6D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1E0A604-789C-42A3-9333-0AC851F903A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CF45A85-1086-4C53-9C41-CFF023CBADC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153958-48A0-466B-905B-A8168148229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CA08AA-B3D3-45F3-A4C1-3221E9CC760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FE84DD-37E3-4FCB-9D5E-55112554329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5E6490-6822-449C-8A6F-5CB7E134D01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C55FD0-093C-4FB2-B97D-C4D5C253B81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AD686A-97DD-4550-B345-672A97D62C2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B9923DD-1139-461A-BBD5-A4D74CCC9E6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49C892-2889-46CF-A378-B570C2B4D20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87E25E6-ACCD-405A-AEA8-2A86FF050B9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DE86E3-21B1-4089-821E-F094910DEEB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4DB2CD7-7667-4EAF-B52B-46BDEC6B405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E2EC3FD-CA1B-47D8-93AB-2DB9D39D47F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1D14F0F-655C-43CB-A1AE-ED4A5DFC7F5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D342F3-8DBD-47C3-A38A-21C0F5CEEE6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3BA3DE-4863-4462-A5E6-4CBCCE77C3B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D76C329-51F8-4EA8-A00B-D7D917B595C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54CAA5-2DFA-4476-9EAD-2327E68296A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43850F9-7BA1-413D-B032-2A588709C8C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B69E24F-89FD-42EE-A4B8-EB209F2DE11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1E75C29-A776-426F-B442-FAADD4EDDEB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177389-6284-47BC-A4B9-9AFD8F88F9E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962EC29-6490-4D1A-8A2D-84C0B25CAA5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0B4F7A-C8F8-4180-A040-48178433E20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5E6E7C8-59AB-453B-9421-A138690DFDE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9492A2A-A41E-4E6A-BF4B-03AFD41F0F0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6FD62FD-126D-4A3E-8CAF-0674F6E9A01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D567AB-04AA-41B8-982F-2352A01FA65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AC50E3F-9462-46F2-9A1B-34967A646C0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FBBD76E-B4E4-407E-BC5D-2C218CAD79B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6544E41-6DA3-49F4-90C4-833C633D9AF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555D65-A93C-4AE5-9FB5-BE2CDE5F269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5A1BDE-E8DD-41C7-8673-88A804EC2BD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F15BEB-0A2B-4466-9314-EE9F20EC3EE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586897-A508-4DB0-804C-EF061BFDF3E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9891603-4110-4FDF-8FCC-A936ED5C5E2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4ABFD22-30C5-4ED2-9D8C-E8A0DE9A9C3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D57DABD-8B22-4F1F-B614-7A8D645D5D7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F971073-8B4A-48AB-91F8-94FF8B22124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AF0A708-92AD-479B-A7AF-85F2DD2DCD0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86B242-0526-4575-951F-E620C285ED2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B6A9CD-4F5F-4E26-B056-2ECAE71B525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79EA7C-AC0D-4A83-B153-A66FE85A36D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1D6C81-347D-4369-9CFB-56E241B3499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F6556D6-F034-4D97-BD92-9F7E6D3E955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F03D4A-5A1B-4BFF-888C-B86648B5520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A7468BB-F073-40D8-B16B-23A6923B469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4CC06D0-E622-4126-AF9F-17A093AB2CC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0954EB-E238-4189-A609-E1AC76D777D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4EA1E6B-6F6E-45BD-8E40-E0C446BFA2F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7F87CAB-B147-4F71-9DA2-F5BECE9CF2C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8B3708-7A77-44F9-88DC-8C22FED9C7A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DE9BB3-9350-4525-8990-EF583027970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55FB951-EBFE-48B1-A308-BA93DC6F539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E3E57B-28CB-4178-A986-583FF815CFD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C26F01-47D6-4336-A66F-9E59790B503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E6D3AD-6F77-4586-87DA-B88B0A51780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7BB793-4541-4CB4-8C70-32BDB04BCD7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E08B8D1-59DF-44D7-8647-7DCBE246493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3A4EDD0-03A2-4561-BB7B-5BB57176991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3D75751-C446-4BED-B23C-AE7BCAC4D03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9E2F9B-8FCF-4B89-8FBD-9B81179B9D8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56A8A1A-DE0F-4B6F-97B5-A4AC6910FBB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9BBBA4-71F5-411D-95EB-5F1C3B49DD2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D4EE41-9069-42F9-B5D2-4EE2D7AF1A3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4B0CF20-E1D1-4C8C-A352-2C36EDD75D8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DEE4EB-9D2C-4D48-8117-DE80A901E38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CAC09B-722E-4E33-8AAE-F68CF75346C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3C5DBD-3502-4902-8DAD-51295978DA9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B70E16-B3F5-4CFD-AC32-42ACC378416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B3638B7-2121-49CF-994B-9170CCA23DB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93BE80-F006-4E87-8F19-AF617F12285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60EE69-7620-408B-A557-426ABF50EFA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17198F3-4D58-42D3-874F-D7889AC7F12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6F8D15-B3EB-4419-B5D3-83809651F72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076F5A-396A-4B18-9542-2DCA98388B0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03B412-01B1-4E93-8FE7-569D37B6070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67ED49-5438-40A9-944D-C7604BFD4C0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092DB04-1604-45D3-BDD7-A9264084D6B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BDB884-8D37-4DB5-9A12-EA52CDB8060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0DBD720-5365-4DF1-B2A2-38F1EDB7FEF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F8603F-EFA1-4B07-9ED1-F208136564E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86CA303-D16C-400C-A845-ADF0B694984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B3B752-B92A-4AF1-BE5E-662973F0F34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256A71-8EF9-427F-BF25-58D3FA7AABB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74654C-35B2-4C8C-B1A6-0E59C81B82C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9BE637-FE93-428F-ADEC-4623AC8B2CA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A2D547-FB80-43B7-800A-8EF7C158ABD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C2B389-E11A-418C-A796-5DC61B59B11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B8A0D1F-FC34-4DFA-9DED-8063E9D3168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2A832E-5221-414E-AA85-E8E387033F9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8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753E18-9762-4317-8FD8-DD416042E18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FC5679-FA0F-430D-A301-C247ACB5D32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03ABAE-E0FC-4299-8F97-12C5B3FE9B6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1B88F49-1BC8-401A-BB98-F3C697560EF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8FDC7E6-EA2E-4DDC-AB68-22A26B4B322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D496137-8002-4770-A236-A323DA7609A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AB97A8-B5E1-4746-BC33-25604A9EA2A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408F3F1-3C1C-45FD-A186-BF7F8C4146B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3582E3-0663-4292-94F4-CB5FAD75D8F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164A782-CDA6-400C-8C97-52DB6FCEC2F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F7B4D3-FE5E-4EE5-BB7E-61C70DBF8B2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B89C52C-DB7D-4B8A-9145-4B3590CDE02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0F4914-C894-4B3F-99AE-1CE02ACBBB2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59ECA3-A86B-4527-8B89-8143D1944FA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93A8512-8D7A-4EA3-975A-8C3D19CC7E5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EE9EB49-EE21-4053-80D2-DD28667410C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1F9877B-59B5-4D94-99A7-04BE4AB4284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DA3136-7D05-454F-9ECE-83EBFD110A9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F351FF0-1407-465F-85C9-99AC055ECC6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5C1611-B727-480C-9701-7504887DCF9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1FAEBB-0365-48D5-8E3A-7A3B0AEF1E8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D77379A-A14B-4013-9896-8F29C72C272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4D3448D-F273-42F3-AC0E-F7EAF0D55B7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F73209-1A57-4F9F-B87F-FB2273CAD52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4246E8-53C3-4E9D-9BF6-910282711E7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BB73EF-F9D2-4B3F-80E3-18F2B1D303C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BE9402-371D-4DDE-BE69-B0D173185ED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76F1C7-89D3-4681-ADC9-BB612FBBF6D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1C6ADC-DA31-4C05-86E7-756283BAEC6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FF5075-D840-4DA2-85C6-CA2548E9231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2B09CD-3A9C-4E7C-94F6-9C44DE414F1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3638C66-9A81-4D38-A670-24B5F80B559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5A53575-A10E-4D56-A895-21B284C6356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F147E83-FBBE-4F05-A8B3-DC851BE0BE2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D4B66F7-A9EE-44B2-B289-30BE71918B2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57FE45-3384-40EC-986B-6C2FB69A44B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64D81D-B202-4AE4-A1FD-74917E10677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685FFDB-32FD-425F-A511-E21B97E47F5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CC31C84-A4C0-405F-81E7-278547CD319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1265A2-577C-4D7F-92D5-29C3E6473DB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DDA9A1-0940-476F-9BE6-1A3F49C15D0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8644FEF-BF2B-4D56-9DD3-BBCE12F1A8D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35CB29-C817-4BAC-9E13-CF2E9554DF1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93684F-9D7B-453B-A2A9-3E296CD131A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5C7DA1E-E3B4-4EE1-8D90-AB52319547C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1A71B26-4766-4F05-A172-39969FC0C3E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0ABB6E-F9D0-4E6D-AD89-755F64D4723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4B6DAB-17D6-490F-A0D0-110589928A2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F7BED8A-8030-4A25-B9FD-01D5A72381C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4363BA5-C85A-4E25-8933-0CB6CB1C6C9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E9495C-95B1-4DF9-AAAF-9E4B854CE3E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5AF4AC-F770-423B-B5D5-2D1F8FBDC95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5D20454-5D5D-40FD-B545-117EFB887C7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1C7820-018F-4EC5-B048-94BF7F9FF7D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9A89778-6E58-43EF-A10B-14B0C381DAA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7157B67-D1C2-45C6-820A-2AB93BAFD21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8052E6B-598E-46D2-897B-CC661BACE69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896FD00-B7B0-4B8D-92A7-564A1471CB0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C6F027B-C104-4B9A-9626-9E76D277DDF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3C3F31-1ECF-40D0-B857-9978C61A22F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C9D907-9BEF-4127-B959-0CBDA6AB6E4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F131B4-783A-4404-B57C-A1A2F09E500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15CFD69-B91B-4C2F-BAC1-EC383991919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0C7E2F-77AD-40BD-950B-B215F9E7613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80BB9C-5E3E-43B5-87AF-A66E2D44E82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E24EFE6-AD8E-421B-95CF-590FC0BA678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907AB12-D171-4928-9966-8BB6D789B6F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8E45DA-6A3F-4B68-9B57-D115986D33F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EDF5C6E-E048-4586-BC04-C907F92E306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F27B97-3D9C-4BCE-8875-344431276A2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EB3B583-D78B-42D9-B726-7FAF334EDBC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589F66A-D449-4940-A946-A4DE0D55DDE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8EA75C9-99FE-46B4-B1BC-3520E9098A6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F255AA7-26E4-41A9-A583-C7791DF5B39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683393E-7937-4F68-8042-370DA10C409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61C372-FF0A-4336-91C5-A59CA983E5A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774A4E4-810F-491A-B464-68A8BAF2502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EF16D83-9D10-4746-BC73-7B8675EF294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846E480-B08B-4501-AB53-1D9D099AD5A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DA1959-C7AC-406C-9CD2-F19E2F9F6C7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A854CFD-B08C-44AF-80D6-CB6D733663D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DEFF53-DA39-497B-AE59-4CA4AF521AB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27BB4D4-053C-4FD7-86E6-4118B329ACC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B2E422-8849-4CD8-9255-FE6B98EB155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569CCD-BE8D-4A9D-9210-70ED4C2CFC1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7FE9F75-1480-4B6C-9FF5-6B29E637142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4BFB13-1122-4C35-851E-35F81541B6F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1A5CA38-DD0C-40C6-8A2E-B2F7D71B6F3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A8C04F-4E76-413E-A17E-FE68A951B46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4874EB1-AB05-4C30-8E1C-ACAA8BC3786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1846C08-89BC-4436-B94F-A9ED88203F8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2A8354-8471-4D99-AFD7-DF12E4727EB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B5F962-0F47-41E8-B739-0D01CC5C8E8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F5A1674-4033-4994-9A25-D6FA14EE8D3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871BB8-F7F0-44F2-9BF8-BC193130B7A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A90B09-F2C7-430C-A33E-A1BBFC23831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829E326-50CB-4410-98D6-D74569E055D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216282-2EA0-4252-924B-F91F8B95043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B01308-48F2-4000-A16D-B8E5CC11064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7A2D41-29D2-47DF-8C7C-400A42C81F6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9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D1E0E9-74C2-4948-8052-4996F20632A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285A510-2700-40F8-8E94-7DD0626A55D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C272548-0B69-4058-8BB7-58012EDD1AE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715060-F475-43CE-8FD7-9AB902A8E7C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BB5660-2523-4D5F-8EDF-C2FEE89FFAB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067C637-AAD4-4C7B-8C78-FA490E8E284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075DE76-DDA5-445E-B9F4-F141426066A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920AB6D-9408-4C88-A917-38E0A929160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635905A-09F9-49FC-994E-600895BC5CE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6DF6F3-966C-4C05-93C2-9F0457566EB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22558D-1041-48F3-97D8-50CA0E5D0B8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4ADE74C-86DD-48D0-8DDC-6B13DA7B4B5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340C3E-0864-4F38-9D36-4DBE5980FF3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99964EF-868E-497C-9345-2B54483C6ED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A8255F-DBAD-4F68-B58C-3E9776895D1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9B6122-B051-46E3-9CDE-26B8F9C99C4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4867FFB-C943-491D-BEDA-F60D1BB47F5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8434D8-1B04-424A-A86C-F4D3C481B96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7C43E7-A084-4A9A-8D43-D7EEC718E72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F209C3-62A7-41DF-A580-BBD73CFAC14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F42A5A7-87A5-4A3C-AD3A-E2309DF8BBA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FC75EF1-3FFC-4419-99C2-46B3C4F8F11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DBEDD7-9436-453C-818F-47C80F6E4D2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E1C7451-4F7E-41E5-BCF1-7DFF3B655CE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823105-2636-47FE-A917-95F3E15B930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A6948DD-8F98-48AE-9A2A-6FD3584DDBE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614545A-EE21-46B2-8BF8-82FB42DABAB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34C64C7-3D96-423C-A6C6-ECD5AC95F10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3808138-C56C-4D95-A0F1-A6D3013DA8D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140E0E6-79BB-454D-BF73-8A91F4F4B9C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1FCBA28-80C4-4830-8761-F8B350A47C9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FA39BC-D55B-4BDE-94FF-7529FB6C896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2E02540-4707-4D07-AFBD-C283D09A04D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2B8880-6990-43B3-BCFF-46523F192D9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46FB48-095B-4CEC-A346-F0181FFDE0C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4F9E1C-6F3B-49F0-BB2F-1BC07CF3AC4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57BAB52-D91C-4588-9319-C919AB821A4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46D9D3-8F0D-4217-B1CC-5FAE6BC3B77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AA131A5-3239-4727-9A93-63111F67EB5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A608154-001B-442A-A42E-D4548D179C9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2AF5EB-0C6E-4AEB-8C94-EA6F9D12A11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DF4A76-C5C7-48C7-BCEF-F381534D9DB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155E9F5-E5F7-4D16-8F70-66C9E8602D7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3CB094-3074-4967-ABF4-D2CCE5A5B26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B452015-555D-4A89-9D19-C886E90960C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D6258F6-9181-4835-8FF4-4873A6D3BB5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0C06AFC-B40C-4FFF-B074-50B19091F5E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5F49C2C-F17B-4A51-A08C-7BCA974F00B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1BA4471-E8B9-4AA6-A8AE-9AE33FCD821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01DC5E-F9EF-4F49-9792-6D895E39C86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59EDCCB-6BE2-4716-9849-BBA3A56A2E5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8A684A-6BCD-4536-A155-F03E91F4A60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3C96A0-ED2C-4D80-A2FB-84B4A796F17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2C01814-1FCF-4170-84E0-4627A8FA710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FCC3D23-578B-4B01-ACB5-5937F393325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7A5B269-DFE0-4892-B187-1131D507E3C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80BBA7-94DE-4947-B806-DCA1A2C3F5C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6CCD18-3B09-4AD3-98A6-E7E8098B863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A65B75-D784-4A28-9FF3-DBD54F02ADB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E17C7C-B1FF-4A15-B07A-A007D4F01D3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88AC4D-3D6A-49F8-9240-A9974C76172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FC9CD0-1130-4F14-B620-A087B225F94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562966-35F9-4335-97AC-E95CA2146B3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DC03207-EC3D-45BD-94AB-FBD67C26D0D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98ABC8-CF3D-451F-AACD-C893AB385A0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3C882EF-C3B7-4072-B626-AFA9C90D393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9107AF-8C2F-47C5-A2E9-31C4C022612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C753AF-6BCD-497C-A10B-4D5F2031508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B586C9A-4FF2-4E3C-8881-196D36DFB5B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E6A98E6-DED1-4330-9C37-18CC8D7E329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A53E979-CC4D-4C7B-8B76-7E40B2692A5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5AFEC9-5B19-4484-9BED-EFAA1D002D0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5C2D90-4E8C-4CB6-97D3-A1053F03074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A264B9D-8D8F-40DE-9A7B-9171ACA91FE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B86B3C-8AD3-4752-BE69-3019015AA23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F94D81-985F-4F05-A9B9-23D24F33BFD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755AAF-EBF4-4AC2-95F0-05156693016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2F8A96-B801-45FE-847E-CBEAD648EB8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BC23033-5164-4E45-B450-61869AB8158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B8CA22-509A-41FD-BFDB-548F21B40DA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5DA933-2E46-4F45-B8F5-026616616BE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4A46B7-1011-4651-92AF-506A9DCC966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44221C0-6903-427D-AA76-B37231BE921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79541EF-3786-4962-8B93-5D0E8B6B49D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5F90865-3968-4618-9D9C-24FB3F5B1B3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CB2833-3036-4741-8873-121274B7757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05A96C3-B8E4-413B-8D27-6B26787DB1C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CE258F-3210-40F6-8EB7-2872CF00941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E983381-F590-4FAD-9E40-FE0026525E2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D57157-B919-417D-9A4D-6954B073081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E91E01A-716A-4447-AAD5-CA1BFA950D5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560CEB-8BD8-4315-8867-777E7D433C4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085D8CC-0855-446D-A685-4530B59A8C4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5ADA4B-EE8C-4F42-B78D-AA371ED0365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A3BFFC-8CC4-4DD4-8DA3-2AB00BF9FFF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A53E5B-3FCF-41AC-83A9-000AC0649AE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6A3C52-F198-4DC9-8F47-D9E24294232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727542-7A7F-4F8B-8DB0-E4CB83532FB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AB2E01-F85E-4D99-9868-C583CABE5BE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1E9992E-E8C3-4848-8687-E323868DCFD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0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A13C2B9-13DD-4826-8056-2F49B2E71DC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45D982A-1BA8-427F-8693-DBD3A24495C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4B75BC-A144-40D0-9E53-89B2CC48D7D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8A8661-2261-4E12-8E68-E0A3F082913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1EC4DC-E4E2-41EA-93C2-75E7E4600F8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4F6DD2-C847-4712-9F60-85FCF6EFD06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1C0D85D-77AA-4D3E-AF13-B562168B636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FB3B9D-1554-4098-8D3A-BF5C9FA54B6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D765AF0-81DC-47E8-8D88-5CB72A58D5F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A61BB25-E902-43AC-BEFC-E3FA90E11F6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7E6FD6-0E93-45D3-B844-781F497F5D5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19BAA4-9F0F-4883-8693-B9CEE65135C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471D543-2089-447E-AF5B-73DB9A72BE2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261DB5-6066-42E5-BC82-CFDF5B5CF1D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3C6D1F0-6635-493F-ADF2-28FA5D4EB02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43003A1-D4A8-4DEC-B17E-2373D0DC8E8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57F498C-6D6F-491C-96B2-FD1C30C4559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BAAC5E-A58F-4E7A-81FF-A8457A98E53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035E5D-550F-4A06-9FC5-2C1482A86A1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4F92F3-1BA6-406B-B6C8-05925A9762F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FCF80A-1DC6-4FF0-8154-BC4EA64D63F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98DAB9B-297A-4BED-8552-7ECDFB08883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7C29BA5-EEA7-4A13-8BE1-A145FBFAD0F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D05EE8-9A92-4CB4-930C-DAD2FC98DEC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3D1800-D189-41AA-9D1E-0CF7302D6D4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C2C16C-02CC-4078-8036-A7D7D09C6AA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C5652CE-15B7-43BE-822C-CA54F4D7852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4A8902-10ED-4FB4-998D-33FBA3DEE96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01F202-EF6C-4ED4-AD6A-A74AFF48B97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10ED60-3733-4815-95F4-EBB5A318941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13A2463-0493-496E-811A-8B2B532EC06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C28843-5436-4091-A83D-C36BC86C587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D2FF0F-9D41-4C2A-A5C3-B2CFCA5AF98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DD5FDB-9E3A-4D77-91C9-ECAB1733EFE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8BD253F-5DE3-4E78-807A-8A533DB19FA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B9153D-107B-41DC-81AE-720D18FD819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44470C2-26ED-45D6-B8C7-10B97A96AD8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00ABE9-6E22-4B59-8B58-D0EAEEA8A9B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B481061-2F88-4FC0-9338-36741B4D6B3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3A88C64-C4F1-46CA-AE7D-2C72D5494AD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B51EDAF-3B75-48B6-A9D2-3A6CFCCA9BF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F52C72-5AB9-4011-BFB8-765C8A7796D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6CD890-49DB-47F1-AE2A-AE7C59D3DB3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4E6937-07AC-4F06-B804-033D7053131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1F943EE-0A48-4749-85F7-319FA505035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2378936-D5B1-41C3-8E9C-256ED846329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9BCB973-D833-457D-9773-E8E37B1C474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E247E9-6F70-4815-99CD-BA2917416A3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506AAA0-F38E-4FA6-A329-AA9AE9A8F6C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52C25C-5B81-4B50-9124-26D135F7F71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310C1C2-B963-4DFF-A794-C3E9492BB27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7FCAE5-88A2-4089-8E2D-8A6DAF41B63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4AEDED2-C97F-4193-B0A3-C79C5A4A06F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1CC3D80-66C1-4DFE-A9FD-676B98EE5CE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EF210E3-40B5-42AD-8CA8-8076B9944C1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A86A125-2E55-482A-90AD-8C6A6B60655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E9ED59-EF24-4A76-B0A2-7B5C8FF5141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F97C25-5DD7-48DC-AFF6-6356BC16BAF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78EDB7-42F6-4A5F-953A-02AF5D91056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C45680-C637-4EF2-8FB3-F98C21EA2D5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431811-8E6A-49ED-8042-A70DD8170FF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23DB45B-A5BD-412C-8196-0E8157AB708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2A2D7C3-10A4-4A37-8C65-9AB96B58C42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19B5A8-6B3B-4B4C-AC90-3DF37A10457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9397A1-18F6-4F56-9E33-0B73E8A5B92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24383FA-10A6-4D3C-BCCF-65EDC199BF6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9345E1-34AB-40C0-8782-3EC566ABBF7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D14780-1597-4DC6-BE87-A80ACAB0A76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60CB23-25AB-46E1-93A8-F7E4087FF11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A950DE5-3D17-40C3-8BB4-C8634D98975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95672E-A888-469C-9BD8-FBE79F97CEA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4034E03-EBE6-48F0-9D88-A34E2316044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DFAEED-292C-40E1-950F-69F4F1A66DC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8261E07-C9E3-45A5-BD1D-30C02AD2CB1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D6C35C9-DA04-4065-848F-C019B253430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423742-7244-4290-8FED-BD7A6B04390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783FE5-8CA5-4631-BE72-BD4C7ADA0B4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FBAB990-2432-4D66-BBDB-0986F4FF193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D07387A-B20E-4BC8-BBB5-19A8F1521A1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82D901-B4B0-4367-BB2E-FA124B28924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705792-709C-493C-AEF0-C5882433D76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84E862-7E57-4252-8597-AD19FE7C958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6EAF34-DA05-4974-83EB-2A5485B2406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C21467-7FA4-4AE0-ABEF-1DD0F21F68D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18CF065-DA4D-4E2C-A8EA-25E212F5F01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609E50-5B70-4CBB-8D1A-BAE84EFFAB5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03E8513-220A-434F-9F66-DDDAEB46480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45D2DAC-7A2F-4420-8219-798B3F33046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24B627-1B9E-4EF7-92E4-4B7C5C9B5D6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8E49A7-988A-480C-80D7-4D4A2D91A8B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106680" cy="219221"/>
    <xdr:sp macro="" textlink="">
      <xdr:nvSpPr>
        <xdr:cNvPr id="11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DEE09E-2E41-40C3-9F29-1DFD861418A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2644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1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110BF2-7172-4F9D-8A4A-86FD8A1C6C0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1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10AC327-FE09-4426-B106-6C093E95E2D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1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079FCD8-ED94-4B12-AD5E-458AAE0D5D8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1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9CD4C9-8E8E-4198-961C-924F0149E06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1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02D871-1207-4CBD-9BA6-300A9687B8F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1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8E5852-578F-4579-AA24-95E138681E7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1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FE0D55-009F-4E13-B121-CE1C9AF5CF9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1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ABF0548-E1CA-46E8-8DA6-D408A4F9086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1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34D412B-A546-4BCA-879D-4D66B57C539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1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35765DC-B1EC-4E82-AD47-9F360D29504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35CC1F-E9E5-4E82-8EC7-258EAB159D4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A351E16-546A-4B6E-8DF6-7D9536E7C1A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E45DC40-4F58-4E27-9185-4724D1FE062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D905F2-35E7-4368-9504-4569F53CCD5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11C2091-6A71-466A-B1F0-FDA5D23A725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9838C9-9DBA-4034-BB29-7F7F00FE387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FE5B55-34A8-45AA-9549-227D69A9276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BE2C6F-5DAE-42F3-9F5E-D98AB067B6C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0114A01-0CC6-47BF-8B8A-9D1B4DDEF4A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E6D592A-7353-4CAB-B831-E3DFBBC0799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22BFB7-C133-4FA3-954A-F76A2131177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513A52-9D48-403C-90FD-49757805AB8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F37A202-EED3-4177-A7BE-95AE9DCA68E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27C73B1-35EA-4CD8-8472-3D6D2527075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801638-51B0-4A71-A8C9-54846BADC08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C32DF4-774F-4531-8736-886BC93EF15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EA5C0B-3A46-43F3-96DC-537D333F735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ED3C9C3-637C-42B2-BAD7-1EADF8CD4F1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3E382B-0E7F-4CFD-8FBC-7D15A50A6AE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E6FBCB-6594-4EAD-86B6-D5B00374301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0EF89C-A92C-4B72-9987-310DEDAB80F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6F05FC-8EC3-4F67-A3BC-DDB774D950F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EB0942-3AB3-45C4-AF95-09D10007BEC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6939B9-122A-4D4B-A47F-9660E63B2DE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CAA2594-6677-4370-9D07-E2B788EA78E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63F479-F7CD-4031-8096-2C1C610F957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B0B1EF5-D32A-404B-8618-3A5AF5D6C14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ACF4A97-2CD3-4317-BFD2-99566E70C69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03553E-22F9-4C0B-9EDA-7CC5872B0D4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6CDA1A-65BE-437B-AE74-562F03880D2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029EBFD-EE28-4EEE-9778-E0C2766221F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BB5D00-2B2A-4125-933E-D4FA1DF8EFF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379191-1D02-436D-8D80-7046AA6400D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BD80AA-5625-4D10-B27B-976B3EF81BF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8DAB9F0-0DED-42DF-A12D-2DC54F99C33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23FDC05-FE26-42BE-B6A6-886AECD83A0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242AF34-3564-4FA4-8246-0A48E1B67E8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076A40-DB3A-4D75-830C-C4E59DE73FB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611CF0-E692-43A4-B9C3-26BA35A3297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2CC33B-13AA-4F04-8F55-A3566C6C0E2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4AE7ED8-89F3-4E8B-9EF3-3611F5BA1BE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3BEE7A1-4057-4EE5-BD1B-C2DC14F9B8F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10A0D0D-1B98-497C-97C0-A9909E373EB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76ABFC-6EC0-44E4-A208-1E6BB557B1F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00CFA3-0DBB-40CB-BFE1-3AD580D3EDE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805516-A569-4A90-99E5-4D11AECC073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DC37E7A-A604-412F-94C3-9BCA9025ECE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076B57E-F786-4336-B380-3A51F7941FC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349A89-2BBE-43A5-AE9A-DC62EFD055C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59D47A5-F2B4-482E-8FD9-DE6704CD43B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9211DA1-DADD-44AC-A1ED-2C78F316E64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75C3591-A574-4441-8B4F-A968A2F6012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B59CC8-17D6-4A64-AC6B-4CBBF569743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4BE0FCA-6F09-48B6-8632-9CDDD75B986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A3C3D1D-3C68-43BE-BCCE-7A4D71A88D6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62994B-9446-4453-AA63-DEC09E76B25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265634B-643D-41AC-9824-58C71E7BBEE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DD8B80-B6F6-409D-89CF-7B58421BDBA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BCCF1D-4AD2-4AD9-934D-87EDD0CD417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4F2CCF-2E2D-435C-B58C-A4592B473D9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BE738F-3601-4FFE-A4D2-B96B3CE7DE6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98D336-5974-45C3-BF29-1114D445A1A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A68B70-B0D0-435D-B906-1B07C82F5D6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C45DD1-9A59-4E25-9937-07F36D9F742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BDA693-915D-4E13-AD72-F31A67D7D0B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DEB1BBF-44F3-49D4-8F97-63A0A0AE710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177E497-BB0A-4CD0-9C6D-949F9A40957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CEE683-2124-4765-A83D-329959D45D9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D4A0345-7C89-4F7A-8DF6-88D473FD348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F8F33E-9862-47CE-9FBF-4EA035A24EA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206BFD-BBC7-4EA2-A5E7-3D5C996B186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0EC810-04C3-499B-B764-3A94622A0FB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4EA53A-8280-4C84-B2EB-B4E3C60409A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AFDAFAB-FD47-40BB-B6F4-7181A853949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2CEBAC-4F1A-4FCB-A0B0-3D6A65EFB9E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F37011-7916-42D3-9EC7-2699DFB6189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56631CE-8C40-4835-B53C-48B22CE02DF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9107010-CB62-4BBC-B2FA-3E0C2690D41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B25619-AB15-40DC-BAFE-B345EBE93D6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9975F4-5EB5-442C-A415-E5D6D68F259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27427C-9E03-4671-B9D3-64C7522B7AE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5C475EF-161E-4958-9535-8D538D6421A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3A86D4C-B176-4559-9488-BFC3F2F150E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A9B9C3-566E-4BC1-A04A-5278B1D1EEF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31F5AE-3196-4274-8DA1-C1D516922A0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4074DF-5073-46A8-8319-C0184CE60B4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F5A0E8-4DA0-4241-BD23-D9C39E085D2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8DAA83E-5B86-4369-8042-2F18554DD32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104A6D3-8358-4D33-90B4-F7A00D763D8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DC13452-6ED1-4E93-BAF9-DB98B6BB5D5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235F39B-5553-4BA8-834F-8A11ADBC236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70B3549-C9D4-453D-A186-FED148A3AAA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30B49C9-9CAA-491A-8E72-D45C04E4D1C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2D4EF06-25C0-4AAF-A9B8-A687C42A472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1D2D5EE-B1F9-46F4-8479-F92EC123296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8394B06-D969-472C-99D2-268E90C2977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438EFE9-9F03-46BC-8060-C93FEEEA467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1029651-B212-4E55-82CD-5F7EEB0AF75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E3EE20D-01ED-4196-9A72-E87CC7E22BF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2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24A8C3-8306-470E-B6FA-2338A651045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6D5BE23-D922-4D8F-AF02-A8D557B6759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57283C-3D4F-4458-8F93-C5B2951346D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800A6D4-EA67-42B9-AD88-8F3D4D78AC4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B7FB761-A8D9-45FA-B783-BC93DB619A1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E9FBC5-83E4-4415-AC7B-E86AED89EB5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2AA59F4-B9D3-442C-9D80-4E65D0B8EB0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CF1F792-7C39-445C-9190-4094A08B59A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7539C57-7524-4D5E-8EB7-CFC3DC5C2F2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50AC99-FD2F-4987-9417-D1C19F9F084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35BAFC-B404-4492-9C24-15AFCA5F7FA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F592AA8-7C95-4F7B-A853-224780F806A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9CB15A-39CB-43BF-8699-EA7F40072E2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38F214-C1FA-4EE0-AF61-BF20DBE1CFC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AD204C4-D2A4-4783-ADA7-68BFE7DDB0D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C116E9-404C-43F0-8328-7A7179E9B8E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362CB7-4276-4CD6-B799-2E28DADF8E3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F2924E-2DF8-4DD4-91F4-EA6372A8CA6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C0B7A9-0ABD-49EE-9561-E8CDEA42D96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213DAD3-9D71-452B-BFDF-394DFAE2E36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55303F1-86D8-4C8A-85FC-9CE1B2FD542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D7027BE-C9CC-4CCC-9CF4-E9AB23DB536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E7669E-47C7-4A84-8307-ED591512920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D3CDE09-264E-4E4A-8CD7-615F1AD6FC8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71DA1A-37F5-43E2-944C-C46A36D98F1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1B1D6F-F72E-4F95-A288-8E97564FD4F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1E11A3-84AC-46D6-BF3C-DE3090B5D08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4CCC5BD-BE73-4D78-B095-0AC046F04F7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ECBEAD6-AD36-4AB2-B2E3-DF4DECB88DB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E88AD8-6BD2-4598-B7BE-FEDE677B26A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D0E851E-E01A-4391-B551-511FE321829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8F7203-A313-432B-8593-1EDEB153C30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6D31A47-1E68-4E6A-A409-340AF7C528B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65BF55-FBC1-4B70-B321-2E880E16987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F736AB1-1005-4944-B7B1-F5818D06AAA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4B6CBD-0956-42CC-9E96-1448C85C7D8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A62E837-A544-495F-A428-B0B15E4F2DB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00BA78-FCC7-4481-A65A-005280D7985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B72C2B-A5AD-49BB-9417-A9390378A21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2AA059-20FC-43F8-BD5C-ECD14A5EB78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4660C1E-F1EC-45D5-891D-014FCB80711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980073-8990-4247-8597-4F678F22E27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7F829E-6B1A-412E-91D2-B4B30362B05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715F4E4-FF90-4772-98E4-DBB44B8CAC9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2D5D5F-D8FD-4DA7-98DB-787B942A60C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30E068D-4BF6-45CA-A7BE-1333E229002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271205-41FF-417C-B450-602AC77951D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FBEE22-6712-4741-B1A4-2CE4A0586CC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189455-497D-48D0-898D-E57E8B62AD6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E93F4E1-A1FD-4C0C-B28D-882CA279DE5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C181C6-CBD4-4012-B02D-AFD0EC3B2BB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D8C8ED-EF2E-4256-ADD5-681FEABC555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A4F8D0-0DF4-4CE4-8CB1-D698EDE8EE4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BBFE500-63CF-4AD2-B69C-0AF64D167CE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A25577D-F2F0-4542-8C5B-C7ABA3D0EC7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69CAAA5-8D97-4732-B9F3-8D13623F907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CF3EA6-85B9-4D22-90CE-C0C4F6AE036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0B3401B-2BDF-4335-951D-94A803B4E0B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26D591-6D7E-4EBF-B288-ABFA4CCBA75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938450D-F7B9-49C7-8A9A-122D46931BE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3B7CD7F-15DC-4E32-B43D-D0FA4EA7D86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02F7C7-AE16-4BDA-826F-652EE1A2079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BB9C10-7A37-4311-8401-2685AE6F7F9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F81406F-FF00-4004-96F4-4FB461B051A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B6E5F1-59D3-406F-A579-93D65F29122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E941AC-D5A9-4450-9A5B-777BD915345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CDCEF7-FE3A-4673-BA6A-7088AAD9571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CFC890-AC8C-4D4B-BF3B-AFF7CC58F81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E582D6-AE75-4677-ACEF-8C87F54201E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E71E78-9454-4314-83E1-1E5DCDE5F6E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4647D05-17A0-4A2D-B070-3FA423D3F3D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17A166-5A56-42B1-B894-895B37AB1A5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235656-4875-4E7E-A65D-85107D92A87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808330-CB33-4142-A3B0-6AD87D32E70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A3AD8B8-F2FF-43AD-AC74-1CC46C1B40F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AD33022-FF2A-4CA4-8B3F-B02C7C2E8BA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878F38-E9C4-4AB3-87D8-9EF0468A36E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E3DB72-8300-4540-9E25-1FBCBDBF930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00F645-29F3-4F38-942F-C8A8754896D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039D927-035F-4D5D-B665-C2E7106A174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C633519-6872-4649-8D90-83EC465B835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22CBD1E-300F-488C-9476-F5BB8014EFC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83D3D72-227A-428A-86E9-4559E9DAC8A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F8B5102-1B5B-480A-B52E-D8251DBDF19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ABD8F0-0F88-491B-85AF-92156FC892E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EE7D0CA-7FA9-42D7-B0F6-3284AB65DE2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7AD03C-959E-4540-B216-6DCEAAAFFCF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3217AE2-C655-46A6-BECB-FCC18DAE453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9A3951-C18B-4B25-A3C0-B151A5A19EF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F620327-B76E-4759-A9E5-07E7C63CB54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E72CA7F-402A-4FF3-8F34-F33E52681B9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630992-1392-4BC9-A225-8EBC0845F62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023D92-1DC0-42A1-ADA9-AC8C57A1914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F64CD27-C3D1-4303-9AF6-28A8F5D5752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FBD3660-9195-4F08-8833-50804107457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A82580-7C8A-4E5C-A640-1E482F5D140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F55BC47-CED9-4F97-A412-6A6B204440E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FD02D4-7D79-4C94-B34A-9B72E625476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099F47-07CB-4C60-9AFA-3956A26F6E2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5583F78-E309-4B96-9048-84B793EE0EC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3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74D258-D706-4A6A-AA84-B4FB891A944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7B29A7B-EDA2-4148-A179-C4C7D14F04B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13D9BE-65E5-4E4D-BD8F-5F2DC4BF6CD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FABB69-1567-44E0-9B75-7C0D585AF2F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7703C0A-2500-4F06-8AD6-F8CB318D6D8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9E03EBD-69FD-4614-9F03-0A41ED0E9A1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F342DC-222A-4192-B97F-25BB2F8D7C0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69A627-3154-4407-A15F-2B087C9B058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4F2303-18B4-4832-941F-FA75A759B55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A06ADB-640A-4A6A-8431-D49F203A3CC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769730-6ADC-4DCC-ABC6-9034446D14B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6027312-9602-4943-84E8-42D1559A5CD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27863F6-6539-42B1-B2E6-F64403B6FC6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931ADC-4125-4EC6-8FC1-1169CB5024E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892ED12-330B-4414-9737-9156FEF6548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936FC3-B594-4F48-A622-4D0F25CE062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DDC604-3351-4417-B69C-E4C9DCB23D2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849B4D9-A005-4E40-B0C1-445A300F2D4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6021648-79CF-4331-ACEB-C59ABB03301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E96961C-FB29-4B37-8968-5E89708EA23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44F232B-2C2D-4BF7-B1A3-F2A868C718B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66B7263-FBDA-4529-A48E-4B7510D6AA3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3555301-DF3D-40D6-8377-63116629714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337E45-D989-4E4F-A3F8-5F10D0CD716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F4EB7B-62F3-41D2-8AA4-4091E16CAE5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12DD75-2EF6-469C-8799-90AE3B96D54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36B6D7-565A-4E9B-AB3C-9CC946DCC10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39FDD5-E2A6-4677-962F-567B38BC351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2544F2-97DB-4B1C-9099-A0348C8EE97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112D826-4DF2-47C6-BAB9-E176F851B14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29792F0-8F0D-40B9-AF50-4221DBFC9ED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2B0D802-2300-4DFF-9E73-CC0988298F4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AB1865-8026-4EE8-AA05-6853691EDC9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19C813-AC51-4157-959C-0CF8433B8A8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9586A5-C4F0-43A6-931A-CC3504C1613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FF6F0B-0729-4B96-B21C-27E000E456E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8A6995-3FB5-40BD-896B-5F047B54C3E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6046AFE-E4BA-4294-848D-D27D193CC14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73B442-1B20-493C-B2EB-BF50BDE252B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F0C0C4-5875-419A-BBD3-53A54D150B1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27225F-7F1E-4967-8C68-CECB9462CB2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872F45A-842C-4BFB-BE0C-1B8A13F1230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843CE0-98F5-4509-B58D-DA13E7FD44A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FA50B42-028D-4F03-A266-B5612177BA1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1E3D80-B3FC-4779-9F61-77B56129404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E91E63-4BBB-4D74-B144-CF8C325915F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5D3FF0-97BA-4699-9F5D-405E5BDB739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6B5F555-EE76-4342-97A4-6CE778B09C2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73B6B5-C127-4AD7-9D66-C64AB586807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8D9AB44-4297-4521-85EB-5E26843DE86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14BD0A-3E7E-41A7-BC0B-7723048942C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B2D4F4-9C85-4CDC-BCCA-40A00C9D530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FEE7DB0-22E9-4410-B167-1695BAB6F2A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67D70C5-3BBC-4DEE-AFDB-96DD083C70D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2493EF8-8E0E-4CC9-8244-C5D46F2F0A3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DE2ECF-6906-417C-A847-A40E4580708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1B71FF5-2B0C-40C4-B8FC-AEAB0390C65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7C61C4-B77E-45CD-83FF-70C50016662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994AA2B-6E9F-46CB-863A-285A109FD43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4013A8-9B52-4264-9612-E3B75D84249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7BDB03-C606-46AD-8FD0-FBBBAE874CE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A1BC2F-C187-453B-8134-88D637B841A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D143C5-8DEF-47D8-ACFF-3BD792C7127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D5F6C6-A118-424D-B44F-464E52019A8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5513C41-0B82-4AE9-AF02-604A1CCBD4C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2A3F8C-290B-411C-8709-E60969CCCA5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9AF700C-0F93-4B7A-8296-782A72CD25C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4F56C8-434C-4569-A381-E782D747612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76A1BE-E275-48B6-B0BA-71E2D41B793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ACFB24-69E5-4B40-9834-5382C6BC9D7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A2F3634-9DFC-48D1-9EAC-D7A18407B08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EDAA99-743D-4A19-87F1-E73B6C629A9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BD08A2-3F7E-44B3-A7D1-5B9E83ECCBF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E3FDA6A-1836-46D4-8B62-F024B0CDDE5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0517C23-955B-434B-BDA5-809BB00A45D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DB1BD97-DC04-492D-8382-865362600A6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E2CACA-C820-449A-869C-0775BFF270D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9321B3-174B-4EB3-A8E1-EC491FEBB4B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6261F0-8D7E-494D-95DD-161CBE2FE6F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A48121-4CDD-4E33-BFAA-39B5C6297D9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AF680A-DE83-4668-AE33-4A4B6846200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F918065-EEE2-42BE-820C-DE9A5373AFE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5C11211-A9FD-4C71-A92D-22043DF6F60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CE521F-7D9F-4C2F-AFA9-06EA5C7ABFB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730FD6-06F7-474C-8EF0-2CAB3BAD6EE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37FB8D-6A21-4061-9361-10F5C275B58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1AD9888-6121-4B30-9EFB-1CE77CE3FF0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B4FF7CD-2633-4748-8F96-264CB5FFCF0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CD7984-8457-4BA3-807B-FFC16B62460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29E913-F1EC-4E67-91B2-86E9AB1D130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FA2B338-968E-4C14-B7C2-2BBD26CE96B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DFC15F7-4723-4E9C-8D2A-EE9BA568B29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259270C-AD04-4D3F-BF05-93E0CDA9565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4ED3A72-0D5E-4355-ABB1-0488F3F60D4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D84D248-15F5-4F2C-BE62-804C29C863F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FCF6850-8F99-44F4-9799-7658B157C31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EBDC90-7D5A-44E0-9322-F63BA224550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7CB8BF-494D-4F51-A860-19F23CF7D1A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D93D2FD-10F7-480B-833B-EBB6ECDED1D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85EA62-9F73-4201-9D86-AEF6F28ACF2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4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A720E6D-AB93-47DD-9708-4FF7A5A704C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EB3BA9-4DA9-4EB5-B2A7-BC1D9DAC890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EF0FB6-DFF7-46CA-A3B6-7CCF2087F84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F55150-C0AE-4178-AD79-792FD12D28F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5E00AB1-A2CE-4051-9A37-639A3B2994C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E62478F-DAC2-496C-BD0C-302F703AE1C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FBE49D-F685-4327-A3EE-0F1A0F809E3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BD1EF6E-C59A-4974-9C91-492A20D13F7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34F380B-240B-4B16-8980-9200150D493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A18C69-7428-4CFC-9BA4-5B1E26925BE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815D3D-B103-4F52-B444-DF5A23D126B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310970-0CD2-4228-89E2-DDB2E760B79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4B36A1-000E-4A81-B925-BF98B5C3405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DE8C9A-8107-4DCD-B62E-378D05325C6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191615-2D34-4501-BD0B-F921E92F3A1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162995-2212-4350-B233-C84B395A21A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D0EE4CF-D353-4FB8-A329-95CD50B13DA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AB6A7CD-05F0-4EAE-B91A-D93AC191E51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F6554C-DD5C-495A-983B-B0E0F30E445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FCA18F9-9595-461B-9AD4-9460D452572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D2C331-3B00-4528-AED4-98C424A0047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4261F83-8AE3-4641-B7BA-3960E0A1B7B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73ADF6-ED55-459A-9FE7-65D11B721B7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DFF6F8-5A5D-4EE1-B66A-4A9280CCEF9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6358EF9-01BA-404C-9B94-D6A7B7CAD6F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30CB88-C780-441F-B3ED-D3050843B9F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2EE566C-3155-4C8A-AA0C-12D593ADDB8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4000844-2FB5-4007-B3B6-DFC89851D8B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AF62B2-AC5D-45CF-A612-21AD6A41932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A6C9E7-43E0-4D00-84C0-A02D02A7002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09F2939-7508-4C26-8C3B-835E8C6BAFC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33BF9F8-809F-49D2-9C0E-BBB3C7351C9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8F6307B-05B2-46B7-B8AD-2B6685E1449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863857-5402-42D8-B136-709D149CC13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753236-B4D6-4D9F-A2BB-CF2EFAC709A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A796D9-EB41-4EBA-B50D-6370734B9D5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1055CF-BA50-4363-9B0E-E02EAFA538F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23930D-3E6E-4A8A-B4DC-4731FE87B45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D85C2B1-F389-454B-96DA-F12A98FB8FB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93F9B1-CDDF-4860-AEB8-2D9CBFF6410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B306D2-703D-4967-A3A3-275F7438E5D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F7A7DBD-C43F-4D87-AAF9-CBE44D5C679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31D4874-CF27-449E-A611-BB6015BC960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13E4A2-8B3B-4EEB-ABB9-82511509E8D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56D887F-C394-4FD3-A936-57C311CE0C5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B891DE-3974-420D-9593-D84EAC933B4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3F0D1CF-A29C-4719-9000-1AB20D64479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5AB9E9-E5D9-443A-9783-826E727E197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A7CC8C-E69E-43F5-BDEC-B65C0826454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4EA669-050D-46F4-A1B3-DF61A81BBDC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12823C-856E-44EC-A215-E55C7D3A718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BE4476-BFAA-4876-92D6-6BF1CEC9C46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B86B9B2-C2CA-4050-8481-F53BA962732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29F669-30AC-40DF-9EDB-F31DC49257E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3B96E8C-F908-4AD0-8C73-A76168F8107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A63AF2-E2EE-4A53-9743-171D91C8DEA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161FE21-DE74-4113-8C88-7BFE30C8C43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A5C97B-2494-4D45-813B-E68CC14D434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325C63F-E4EF-4F10-830E-EDD7AF59A80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AACE26-1798-44FD-88A5-59901F688C0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B04BE3-2780-415E-98FD-FEE532C503D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1546179-C338-480B-8C8B-8EE9626A6CD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EC1006-1DA5-4F6E-9B5D-F496EDCF566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DACCA0-2041-406A-8DEA-5937BFA309A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3269121-766F-42B4-8016-43924F1583D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6D07BDC-B232-40C3-8053-47007A36580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186520B-5101-4EBB-85C7-319D0CD8C9B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F704A2-FE17-46FF-BFF0-88D1C38D15F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A8577F3-9AF3-41D5-B2E6-0D408580580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0548B0-9E5C-45BC-B4C3-B4078EA8DBF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98C044-04D8-4F37-B97F-8C6A4C448BE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06EA100-4782-4A8A-8D4E-6ED89559A5D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ED3BAD3-BFEB-4AEC-BD91-A5063285AD4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EB66F2C-5D91-4DC4-8374-79A3D0EF1B8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F7896BF-2E89-4AC7-9ABD-9BC5E96233F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05E7243-7F19-4A84-B62E-7945FC1F775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280657-AE7A-4B1A-9DC5-556B4E2C339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9C3FC7-72D7-4E6C-B102-DF6C3C507D6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F5CA68-1B25-4562-AEAA-DA6E4531E5F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A78196-46A3-46D2-9AA3-A4883B3D4DF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EC0EEE-39B4-491F-B72C-B14F349B9E7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56CC75-9858-449F-9621-79C9341DEBF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545B51-DCCC-4EA4-BEF9-C05E040064E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0C1C49-EABF-4A74-A7A5-26D433F258E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28F4ED8-B0F0-4C76-9DEE-4DF755437D0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89D417-538A-4BD2-9CEE-41652F23AD7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43729E-BCF6-46EC-AEAA-9781CDDD67E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0540950-0E42-4DCA-A3C9-1D8264B23A9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5E7BC2-3D7C-4EE0-943F-4326AFCFCBD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4A2768F-7876-40EC-BAEF-66CC73488CD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364CD5C-B9C7-499A-8456-617D7111F4E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8C7B62-68A5-4B50-826C-161B313D76A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8EEA948-2BA6-456A-B414-FC480E6A7D6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6E916D-27AD-4897-A022-72FFD1392CD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C86B4D-7B1F-4789-B017-5FC4E917889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2766994-D0E8-40F0-8DD7-0269D2A37F0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AF5A98-41E0-497D-B0B4-471DDCEA387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A19399E-79D3-467E-9AB2-CBAECDED9C0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21BF906-5D35-453A-961B-85304445B9D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C9558B8-96BA-4454-8D31-E39BBDCEB40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5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8FB3E8-5A85-4A63-8419-6E13384CB94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F20861-FF76-448D-89A6-0505C1E4FDB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5FC10C-F133-444B-AC15-C60CDB2ABF7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41591E-7E05-42A6-8EB9-344C3DD3EDD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B8EA102-5D55-4BF7-BBFA-C2BDA9A3230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54DE92-2F62-473F-9F90-813739445CC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DB21D93-2956-4907-8DBD-BB249E4F4CD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450CF6-FFC5-48B9-8084-D9CFE21CA77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F98802F-257D-47E4-9153-2EDB1F86056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551C71-659A-4297-AE80-1A101074A7C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5F919D-7F78-4FCE-9E74-EB42CAF365A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D2D87FA-E8EB-4FDF-839A-598E7DA6FDD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6B26BCC-7E3C-4AD7-AD8B-834089B7825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730ADF6-B07B-4A90-9D86-EF5497276CD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3C92B28-994A-4644-99A0-BAF861681D0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17309F-1837-4D16-806D-4C76036845F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494A092-C8E9-4294-ABEA-4684F2F3BF3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628DDD4-98BE-4CDB-8D4B-15ACDF63EEB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545F32-4805-4B69-A1C1-4FCD75911DE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DB9E68-A9C0-464D-ABBD-2869DECD8F1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ADE6D4E-249F-4CCB-B064-3F0D362D91E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2B3C8B-188A-46B1-8331-16DA7E52D1D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6B8C75-9277-424C-B99E-116815453EE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AA2729-EAFB-4894-8BF8-991B28FF144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E73A8CE-9CF1-4860-B897-2A41E9AD4FC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81F356-9407-48A1-81DE-329417BA833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0953BA-F1AD-4CB9-9BB1-F8991FBD4F6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CFB3093-E616-42E9-8B15-C03BD9AD975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7B32E9-A703-4FF2-8C50-168631C5FBB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2574146-71DA-4D01-993F-CCFF755AF0C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A9D507-C5EC-4C67-993C-2154C7B999F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6BCFD9D-4BC7-491B-8B5E-175447631AC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0A6058-25FB-4017-8DFA-6135E0F9EA1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CA94A1B-C13C-4E5D-9AFB-891D61B2023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16F1C2D-7B9F-43E3-9DE6-A3940F3E32F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BC0726-6877-4E9F-BF34-002AC7EEEA5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F10500-BC1C-474E-8852-6023D09AAF7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610D0D4-6A5D-4F8C-926A-4B5500CC43F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F1D0F2E-FC8D-49EE-8943-796EDBA6E14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FE663E-BB5A-419D-B5E1-0A3B133EDA0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45EEF0-6D0E-4269-848E-3AD9384D439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E954B9-0A41-45EA-8336-97F90DA8C43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2776DB-D6AC-4804-B83A-DA82AAD9B52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B64720-80EE-4DEE-9F6E-14341D896A3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982D9E-05C9-448F-A7A3-6A60E0018F9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D774E5-D5A3-4066-B6C5-C70C60B9133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39A106-761C-499A-BEA8-2EC235004D3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32FBA2C-F1CE-48A5-A986-3A996C19FB3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5B0EC0-E5ED-4EF9-B70E-77F07A98A94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9D1F8CB-6FD7-43C7-A65B-2919C5AA894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33DF1D-3EB8-4266-814C-8E9E9E14B57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F1941AE-3ACC-447A-9297-A3AE0D0B444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4DE6E15-BAFA-4AF4-AABC-61F0DC85D1B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EC3E758-B342-4DCB-8C74-F1DE0FF25E1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29579B-CBB3-474A-A8B7-C7A4E150106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4F2958E-2E0C-4F25-B71B-4A7E4323A65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89FC18E-2A3F-4FE8-AC3A-7B5561D2C87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EEEE41E-B35D-4988-879E-D2C5AA30EFF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BDF792-731A-48B3-8E8F-5AF4B68F67C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4E507B6-F384-47F8-B37E-084BDAFE91C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0D5425E-77DA-4F8B-AA2A-D044A10998D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FFE6AF1-BCDE-4061-AF84-F590217767A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EC6D2B-FE70-4F6D-AE50-174C884E4A1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C06869-47E7-4381-AAD7-FF2987D8B42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97B708-5FE8-41A0-B410-AE2693D2C8B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1520CC-0CFE-4322-B88A-E2F822EECBB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379E2BF-519A-46EE-ADA8-FF1D480D44D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EF29AB-7986-4F54-8591-9BFCA429340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520134C-F786-41C4-881D-1191466E4D8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5C9F92-E788-46F5-80C2-83A65CDD4C4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BCEDE9-6F42-40B7-852D-8C7FDFD9F14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FD6969-BA04-46CE-AB16-2914482C0B3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53D6DC-357C-440F-BCF3-7BFDD05A4AF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6F10AC-61DD-46C4-BE4A-11CD0816742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3C8DBE-FCC4-4516-AA8C-3E572FDFA4E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3E0CFCF-F517-41D3-84C8-12FFF996E7E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1A1E7B-91FF-430D-B283-9FF695E899D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6E78D6-EF7E-4BD2-A06C-D95F9F2422A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F94C83-CBF8-4427-A35A-FDB24C6DE07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6A47CE1-18BD-411E-8464-B4B659E98C5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B0405C-6799-445E-B194-64A0B5731AD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D50FCF-4A54-4D0D-AA6A-5E71A4D5470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6942177-9BC7-43CD-9591-F04FB84BA77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700F89-C20D-4455-AD1E-E2C6BFAAD6B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B0FE27-AEE7-4BFA-ADB6-C30F263ED5B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677937-0D89-42D6-A918-BAAF16720E3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86521EF-063D-4CD5-B1A6-C2950D45984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995F6A-BACA-4E9F-B291-A0AD6825336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77B6753-97CE-4CF1-9C9A-0A65F38106B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68BF74-7E69-4083-A40E-C8D53E23AEE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F1C7CB-4F90-479D-9974-995856E8B63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ED32DD-E8D9-483A-A51C-4FEE8CFB9A0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B7C089-C08E-48D7-AC75-4B652542093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FEF5D7-FCA5-48E9-A11A-B1DD6372442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42E5EA-4F1E-4FCB-AEA3-29360323F5A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E3235BC-8D99-4B12-98B3-BB9C81DB63C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5CAC476-C2B3-4BE4-9864-B8091E14625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A2BFCD2-2A0B-4CF9-BB92-3436470C35D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B0BFA5-6550-47A8-A36D-A11EAA71214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749292-3264-459C-9324-C9AC7FF80EC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6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F73405-0780-4343-87B0-E55091A01E9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3A16DA5-7650-4436-A9EC-C7A03E11940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02FA6B5-591D-4D8E-807F-35726E74CE3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076E22C-A9B5-4D12-BC59-FFDE28F4DB5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2DE7E5-EA6E-482A-9D06-A0B0E5C8A4D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019267-6905-4DC4-939A-39A3FB538FF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CF6913-ADCA-4855-8B83-1B768A225D5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485799-9532-430B-ACB8-8083BBB5F78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A07F9E-1EC8-4FA3-96F5-17B7E362E05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5C31AB-1F44-4BE7-81F5-C3C91D8B76B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9CEF4F-18E7-4428-AEA1-6D13FE64D5D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D56E7EF-7DBA-4FF3-8A49-A391F148990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4CAA19-5031-481E-8672-B73EEFA05C0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89C7E61-F6C9-4A6D-BBEF-A89581402C9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81E164-7B34-44B7-AE5C-D89FC5FCC7F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D98605-F49D-41B8-9089-CB618F0C205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3210E3-2CC9-4B37-8904-657D547A1A1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D8B0582-6472-4E95-AE3B-D4206DDAB25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B92CD2-9A87-463B-8820-8CF2F7FD108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106019-2643-486C-9C8B-DAB7C02F6C0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9118D8-56F9-4379-BE8F-9690F0249C9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B3483BC-40F6-49F5-A467-21B21CFA459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81CAB40-64AD-4A0C-8F7D-6D683C68004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BC2F53-6EBF-4E03-A2A8-1B9340FA595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C9E06D-6CDB-4D1D-85F9-AEE0E5791D4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0B355BE-21EC-4337-9528-F48442E23D7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E545A6-2E97-4990-99B1-B6BA9B97795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370C24-CA16-4FD3-9B4A-718DD1AD322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17E64F3-A612-440F-839F-0CA8C888EB4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A6C5CC-3740-454D-865C-D93F9FEB04F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283AF1-A9C4-4EAE-972E-85D5920D791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4F2E3CA-A9DD-41F8-8DF8-1D317DA7677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3749B8-7C11-4452-8F0E-5147E5543FF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E9664F-36B6-48F2-AF70-9EDD93A89AD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6280E6-7D8F-4B16-85C6-A3FAA3B1E83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5D236DD-628E-4095-9A7B-56C5F487DBC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6112201-02F5-44F2-AF70-15BC96AA87A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9C4A20-4D3E-4570-B67F-2C1CF551C52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6BA9FBB-DCC6-4F37-8F7D-12EAB6883FB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41BFF8-AE57-4075-A55F-1B786CC2591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019E97-27BE-4F1E-AA5E-6ED64B67CA3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1FC80A-CD78-4B64-8B8A-7F6CC8330AC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389EB5-B3FB-4B2E-940E-C2D29FB886F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522E55-CA45-4B64-851C-7A6ADCF1F8B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8F539FE-F509-42D2-86EB-F8F7071872D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B38E2BA-9A73-47B0-8C79-B47541E85D5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F66038-CD84-4109-9B7C-0F500F984F1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1B4FFD-5D5B-4DDA-9897-42047FE6BC1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BDF4A9A-89A4-4CC9-A8A4-368A59CB0B9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F96C931-42A7-41F1-B6A2-9D447FDA4D0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9E6675-F60A-41D1-A868-E6865044DD8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889F07-678A-4118-9512-F550A270454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4DA798-8626-485D-BCBB-B702D78590A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4800E3-697A-4FDD-B145-F6AE9EC18E0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813F9B-384E-489D-A403-BE192813F8F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3A6634F-6ED5-4B83-AF1A-7B2BC9821D6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4736C2-A548-4C64-B46C-3C1875ECB6A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512431-E69E-4CFD-883D-ADEA46B127D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FBBEF2B-0EB5-41D4-9814-1DB285E5C69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F9773CA-C44A-4437-BD59-26E2996083D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11988F-C0FD-44E0-91A9-7F0619CEE90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1CE0BAB-429B-4956-A88A-73015485B5D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FC6160E-E954-4558-8120-F262321296E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EA6B4DF-8CAF-444C-9838-5E0B84D034F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50B843-B344-4693-8B04-E65CD96D25B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E988B0-934D-49F7-8BFA-86FA70FACFB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F79F46C-E41A-497B-A40A-8C2260D3551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72507A-F353-4888-99CC-8E060D5A907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850153-0571-4461-A55A-50F7725D12F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5FD694-739B-4644-A411-292287EBA80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FB8115D-A6AF-41BB-9D69-7DFA90317D1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FCF10E-ECAB-4E19-B459-1B8E074E6CD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A44675B-F6C2-4E1D-9506-AA8134E24EF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622C63-0A31-4007-BAED-225BB706A0C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8340E79-C355-4D6B-B6D0-8282E14F8BC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13ECE8-5C94-45A3-B50C-E5DF08720AF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411D6A-F81B-488E-8F82-23CEA1D6DD0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E6F498F-DBD1-4A86-A196-B4978221B53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F619F38-E190-4222-B5A3-339EEDAF405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8C64FDA-F61C-422E-9674-6A7BDEC7B11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9DA4BE-85CF-4863-BE99-77B230B396B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280202E-3BE1-4011-B65A-D02E8D83109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FC7FF37-FCB7-44CE-9FA9-E9883BB59F8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BD5D61-74F0-4802-A8C7-271F1BD176B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106680" cy="219221"/>
    <xdr:sp macro="" textlink="">
      <xdr:nvSpPr>
        <xdr:cNvPr id="17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99B51A-5164-47BF-B80A-011A1C67665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215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7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FEAE121-B0BA-48F9-9EFD-20958C40BC2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7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2A76B9-1FAF-493E-98DD-1F08E1D3059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7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3CAF872-CE82-46A9-8999-B3E0C25D35C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7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0A7187-1387-4B93-9A52-4A19EBFB890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7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4398F6-5153-4078-AEE4-7641B8B7290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7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E6905A-A0FF-45AB-AC28-2FC054AC8DB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7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6E96F2-DDAB-4675-B3C5-4CBE0A8FB15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7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B27DAFE-DCC8-4239-B829-6451B827750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7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AE8010-F5B9-481E-B657-36D1EC12C09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7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99F69F-AA15-4E2D-9313-F455403589E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7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01D8A40-F38F-4035-B172-122ECC4DBC1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7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3A77ADB-AF3C-4EE1-B76C-5A88380373F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7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30EABBB-487E-4319-AD5A-DD2A91A8869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7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987BF52-C4E1-4DE4-B958-0567DFB50A9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7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A34C26-9056-4B00-B7CC-33A0CEE61CB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7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A489CBD-9687-4C86-BC66-774F46C6705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FBC1AF-AA21-49D4-BCAB-81A54CD46A6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57079E7-3739-497F-A85F-CD829EA6155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5B4E83-5264-4E23-8C0E-AA823EB8AEC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ACB6FC4-512F-4228-BA27-B745410EE3C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99C02F-C780-473B-BE5A-E56C1986B40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7411FFE-E6E2-47A2-915A-92A38018BB4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9897DE-778C-489F-B53D-78B8A00E845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4275D4E-DB06-4C1E-BE2C-7C69658CE1C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5E325B0-A27D-4EF7-A6DE-63EBC285ED4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AEFECE-32B3-4E6C-8BE9-BDA586CBEA1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994EB6D-5CFB-4EE5-A7EC-09CD9FFC225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A77105E-4EBD-41BC-8FF5-B7C4BE432C6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3E41CF-ED4F-40B8-A145-76C863D911A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5A0E676-6844-41C7-8BCF-DAC650AD955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A83F738-B9D9-43ED-87F2-16BB1A7A3A2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8ED17C-E068-4BE6-826D-2C7A1721A53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356D353-5393-4B96-85C8-7A33BAE3F0E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47768FE-8954-4788-A6B6-0AEA55D9E09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7813040-792F-4202-A455-C8D80EA24B1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6D67F7-685A-482B-8EF8-F67EE7D3AF6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C84035-32B2-4CDA-B348-88BF666A5AA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5020300-1E36-41E5-B06E-FF394B05A03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4C7DBE4-DCBA-481A-AD58-7713E971304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3BB196-FCC6-4C0C-A7CE-E316A32D7AF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8F9776-4A18-4E49-BBA8-1F28C2CED86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0F78FE-217C-4249-9643-DE1121D664C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306C93C-5FC8-4B78-95EF-5F33CAABCD1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33C78D4-87A8-4AFF-81AC-BF0A1EAC422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1321487-94B1-4B64-B404-D0D2EB5AC11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82C74BA-C4F0-4178-8E9E-98C7287AF61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67F191-A118-4800-A17A-C00DBDF33F0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F0DB07-EADD-405A-AFA5-B890BDBD698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A569843-7516-4071-AAAC-F66FB99A9DA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5B0567E-906E-40EB-9363-F5720BF7885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1A3CA17-59B9-46A6-9300-0CDC65261F8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DFEF22-9045-417B-80C3-49E3495BABE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9D2F652-0FF2-454E-B5FE-AE0AF12C155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5FB630D-FE8A-4347-9BE8-BE9240B64C9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5CDD174-E380-4114-A49D-335E68607EF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7BD830-68A6-4E96-8111-EE2C1473C8F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6D0EA54-DF43-4E36-97D1-13CB9BA17FD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E05E4B4-9E2A-4738-8DDA-FC74E03A391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B783615-2C69-47A2-B4D8-8F23E78719C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FF385E-CF17-4877-8F03-5F9B9D8737A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CA7030F-A3C8-41B1-A6E5-BAFA8C706F4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553CD5-A581-46A1-B1C1-00B56513082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AA232FD-00FD-4BEE-AA4E-0906E864A26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BC62DE1-A736-4336-ABDF-0B88872D5F6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AEE077D-50CC-4A0A-9EBB-FAEE971FD74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057EFC-A753-4123-9EC7-E78C0DD86C3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9F2A90-BF3C-487B-86FF-219AD9CEB87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2C0683-3306-4CFC-97D0-BB0C088834E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2D2E6E-6712-4EA5-BB20-DBA475722B5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E5FE79-B586-4725-BD42-11FFF34A01E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F7831A-750C-4F6D-A1DE-A44327CCFA6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FD51909-597C-42BF-AC30-24F07DF3FF3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AFF910-2FCE-4414-A49D-7A1CF7B0C11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AAC277-918B-405B-A2D4-1562D76341F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E64423-A54C-4E58-B8DB-93E83939D2B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5AB0A3E-2C88-43FA-994B-26E75B435E0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2A899D-752E-4AC5-B94F-4B2DFE1823C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2ED23FB-8197-4FF9-B092-34860B87E3F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102C5DE-3B60-4C3D-BB42-72EC7F47317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8B19C4-9B8E-4B01-BC28-E4EE8CB8918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6F759E-A4D8-4C4F-B0DE-CE89BFE28A1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D2A231E-C547-4D01-B5FD-0C30E908BB5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072A8DB-2C5B-4358-B1A8-351597CF4D6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0322D2-F69C-44D9-8461-1C5D2CC23D2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85859B-C3AA-4BFC-82AF-7A39529B1FC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5B2177-8182-40AD-8F01-BFB3BBCA61F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6C48773-6834-4C0E-8387-0264F7A3506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0B59E68-F2C9-43D4-B782-D9F5FC6B354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C5BB08-391D-47E6-889E-C5325C266FB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6ECB4A-F3D0-4C56-9921-08A4C9B8C61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53C8D30-25A0-4A80-9903-A081D65FC25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409D819-AD55-4FC6-B4A5-49877AC5518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E4F871-9B4F-4D33-BA51-184097DF74F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4107CD6-0D13-44D3-A8E4-5AC3DEBD259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AD65CB6-F743-465E-9172-9BEA0FA668F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2927C56-1E5D-47AD-9ECC-3998E969836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42D9B56-51B3-46E3-AE51-ECDFAFB0AB9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02F5332-9A20-4496-8C8E-50DC9F01173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7B4577-D47A-4B05-A4CC-B69769B3FA1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20E7DF6-B566-4296-A51B-657C62B9D35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8E359AE-0DB7-49E1-9BF5-0C8A6CB4700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555D2E-9447-4569-B85E-30D5CB8E07D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993BD2-E23C-4D6A-9B70-4126BBBD619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46C9C3-7CA2-4180-AA94-A5CF47C7BC1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1F439D-2A68-4B18-B1A4-6F0B4102562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CBC342-AFC7-4317-A5EC-113C3A81E93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8E2034-637D-4A17-BA6B-881EF802F85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193BC5-A946-46A2-A653-EBF3952147A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E5A0FBF-F9BE-407F-9205-429AF92BD8A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B0A104C-743A-4CBF-BBA7-6FECE64993E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1D31B0-D262-4FC8-9A14-4C2E9CDCD3B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BFE19D-B31D-40D9-92F1-9A235532B0F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0CF924E-BD20-4218-8C01-9A116E69CE7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7F6EA56-54C0-4C86-8E30-5E453D224D4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F8E866B-12AE-4A7E-B82B-066141BEAD6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8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243CF0-CAA6-43A4-88EF-7C2478E3D4D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72E2609-28DE-4E48-9479-DA95FE42354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A51EB44-50E7-4BDF-B367-6608BB68661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6FCEB6-A1C5-4E3F-8ABB-E6C2D203A5A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9CF034-D6A1-4879-89E4-6A821926B0F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83C8267-858E-4768-BE09-7F47A6A526F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FBB05D-FDF9-488C-8AF8-3F3202117E3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47B11C6-EBB1-4512-869B-21B03D53333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2C9E003-6A08-4933-B74D-A9A02821027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4F6EF8E-2232-441F-96AE-5C38995F3AD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064DCD3-0805-4D25-B6C3-6932E6E1715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ADAD6F-1F70-49CA-BB1C-D6FB4C1561B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67BD955-98AF-4FD9-BE84-5BEE0C08332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B25719-E9D8-4758-BC3D-C091732FBE8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65F2EB0-49D9-4442-BB08-7A4421E770A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DEFBEF-6CE1-49DD-8DD5-A598F0693C2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0FDDFBD-F15F-4081-BD36-8B41574FE57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9B636F-220B-4CD1-AB86-66259F70C61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CA31378-94A3-44C2-B083-5D61451CCBB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59D2FA9-DDE4-46FB-9EDD-909C9636912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BB0E14-D1BC-41CD-8517-332C6EFCACE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F71FCFF-F7AD-42D0-881E-4385D047E29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534257-AC0B-40D9-ADBB-00C4AAA4AD0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45753FF-0ABA-40E4-A4D9-234BCA0EF49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469867E-D080-481A-89D2-45AD69BC76E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DCF5CE2-1718-4B80-BFD9-0C39D152A87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524B6BF-8E90-463B-A34D-BD9E2AE4A9F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FBDCFA-5747-4235-9F33-8D2559FA5AE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10D9D1-371B-4562-AF83-4E30AE536F3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58EC7B9-307E-46C6-A17E-E912D459235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E9FCD23-0B8D-4FC8-8779-CF5AF47ABE8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4A1C665-2352-4035-834C-831620CAE85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7E06AE5-3F45-4044-BCF3-09E30BF6859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03CEB1-BCC1-49C3-8EB0-0F5A281BB67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AB51DF4-BEAF-4CB9-970B-5DB8B7F86D3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AAF59F-1274-4883-B6DC-859AEA69233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1D24A15-E68D-4B3E-9AD5-65CB0B150E9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E6FC539-42F1-4C26-A10E-4F610917E76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11901E5-5800-4FBC-8029-048E3CEA7DE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47693A-C0B6-48E5-8FD8-640F96F53CD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66D340-61A5-4F5C-9433-80D1B24A7D2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E63F65-BFB1-40F7-9417-CE0454A11AD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1BF44BB-65B4-454A-9C3E-673E2C06B86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BF6B8D-140C-4C45-9B4B-0C7186A5E4A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904C9E-CF61-451D-B2A7-1A062AC032D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D0CCAC-28D5-4CDC-82BA-84B9EFC182C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E6E556-CAC7-4EC2-A247-E8A012B4097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ED66DF-AF95-47E6-B24F-7D47DE7542D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80C5AF-8EDA-4D28-8814-5FC4977511B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A61610-4807-4B76-8BD2-E38A59EB124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C037C7-4349-485E-870C-C7EA9F8CB1F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ECE5C6-533E-4BF6-B1FB-D4B9D12D4E7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EA0A917-E3AE-42E2-BE16-EA62ABB9E7B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0EB3E6-51CB-45A7-B705-41EBEB0B1E7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C847BB-DE78-4BE4-A467-08530ECED7E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1C0848D-5555-40A8-A307-C967B6E17BD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24A6DF-891F-4EE2-A489-1C41DC4A220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4492D43-AB95-4A72-BE90-F69E5FFA129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48B8382-B88A-4C6C-A582-B430FE5C3CA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FB1D172-4884-4B83-A1C7-C45E13FF6D0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C795D0-DE04-448D-9108-811B155E524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C7580DC-33E7-48CE-B874-5124CF216D4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4A9F28-7046-487E-9ED7-D56F46E4142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391843-8E64-4F58-BD0F-E8DC5F97ADF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6E5377-41A5-429E-B47F-89C5A56C283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5771726-DD6E-48D0-8AE3-D8CC5BB649F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D82EE4-2F42-45A1-B3C5-FC9F44E6E42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C21C00-E9D0-4855-A86C-B873769E68A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E809AC-8249-4FF6-B9A1-8EE4B75F684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6D42E1-1459-4818-A4BE-3989E27130C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081CF6-1B96-4176-942F-F238F555333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3B6672-44C6-46D4-BD22-34AAF27FF44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95C7C03-CC56-4BFB-87F1-B69314FFC66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AD038A-E52D-4E82-9232-DCB9F4FD569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11E18A4-5A80-465C-8E2F-5630D610DBF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9831DFA-FD12-4DAE-9222-98B2E39E692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FB5A7F-0243-47E8-8DD4-DA03600D1EA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12D4A7-16A7-4A82-9FE4-7ABD3AF8AB6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AF10B1A-E298-460B-8B36-B9B183CCFE6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FF708D-CD63-4D91-8F40-495FA619909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A01616-50E8-4012-A217-87EBA0BBA44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44CCD3D-307F-4FFE-8FF4-CEC0967D225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465D22-7F7F-479B-A236-48ED24B5E63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89EC41-2E4A-4112-9144-2FCEAE05C1C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A1E226-0148-4599-BEFA-F16829D0256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1FE89F5-B5F7-460E-BECE-38FFEDF11F0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D8F09CF-C454-4F78-9951-F1BD41B3C41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A3292F7-8783-46E4-A25C-EE1C8874CAB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36262D-8792-44EB-94E4-FE5D3AA6836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12C564-8038-4855-AC8D-25BD2511AD9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632582E-EBED-4CDF-A126-395A8A24CF1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51E9F38-635D-4478-BC49-A4EAF50E4A2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32FBD1-7D98-48E5-901B-E7D86134BC8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49E2B2-0A6B-44DD-8E03-36AA7224AD7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798739-23B1-4D4A-9139-836E88DEB17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043BC4D-3A9E-4CA5-8FA8-01EDCCBB353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7960A8-2878-47CE-847E-498F9D25959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026592-726E-42F8-B1DD-2C4814F16B4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F595F0-C06F-4668-93B3-3F2CEF598BC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F40B24D-0AB6-4A99-8A01-FAFAA93E283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19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663DCB-9A50-403F-AA1D-3DAD4EFB17D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4AA009-821D-4C3D-8CC2-B81CE5FB9B9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7ED1CA-1F47-4A57-A6A7-7BF8B183AF6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083D116-A03D-43D2-BADB-9812CC76558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817891-CB8F-44C6-99D5-C73C2A24555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C353A2-E84F-4E53-AF10-8548AB8E91E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360B897-888C-4220-B201-0AD0432454E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E86A6D-08A5-4FA5-9510-9E70DB3212C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21E51A3-D98F-4961-8849-581ACCE2068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FA32E1-D94A-49AD-B018-45FE5F617FB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7B4E11-CB31-46BC-8EC0-B9EDE7E89F1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CFFA93D-A248-403B-9482-5DF88CC189F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879C53A-28EF-4174-8ACC-0CC225386EF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9CE5A0-D84F-4AC2-8DA9-7EA55DE9F2E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AB3C27A-73A9-4E2C-BEB7-EE4B1E1EB50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81197B-8005-4AA8-A9EA-DBB9EBC20E0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104DEEA-0747-40E9-9079-169A2DBD441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449E2D2-9271-497C-A005-A0E121EECB3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19DA55C-1171-4C97-9907-712B24534F3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21BEBA6-2C55-4283-A9DC-70635506338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F14FDC-EB25-4E5D-B698-EA44EEDC6EA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05E9F2-3663-4D65-B39F-7E5A984BBDD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6A4E70B-9903-400F-BA1A-A72B59C9BB7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6654C5D-1AFC-44AC-B724-F8E0CEE5190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AD339AC-F903-4580-ABCA-53499B2F08B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41F6C8-D03E-466C-B623-C5B695709AB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4B0B76A-7C11-459D-9594-47BF7C48518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A51E50-9857-4FF0-B4B3-771C5FAC976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22D86A-79C6-4E17-8185-0CE08003A96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63AA4E-4ACC-4CD3-B9F4-BD480E7CDC6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9AAB0A-AEFD-4629-B59B-8473A33346B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2EB357C-6BD3-4D5D-827B-168A2AA419B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6D3B199-C61C-412A-813D-7C6FCD1AADB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B2B616D-FF2B-49FF-8B73-BF95860EE80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76071A-3D67-4B9B-8F66-A5A07CE463E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88DC473-B9A2-4D04-BEED-E4AD439AAB7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609372-1B8F-447F-9AAF-45A37C932BA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313827-F364-44D4-B784-CCA4CCA7382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1E85501-9AFA-405D-9045-E33795B0C1F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34A2F1-B16C-4EA8-9D09-E39B7B7D486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7A0816-D579-4325-B54A-D9D2BF9DA0E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248C29-CF01-46CB-89E2-4F90FA16D10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A8E4E23-489E-47AC-9436-DCC981CA4DF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89BAA4-BE15-4186-974F-9244125B8B3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EC75DBE-130E-4978-8BC3-7A6611479B1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510C4B-D9DE-470E-9296-80D31A2BDC6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8185A74-620F-4500-9CBA-7C86F15C102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DC48410-8E7E-4022-A2CF-626194C30AD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C8CBBB-7204-48BA-AD89-B48C73B9800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2F1EF8-82E5-416B-B33B-4E416E9BEDC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5325DE-A7DE-42C0-97E8-6F2172DFC2E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0026DA-7175-46C7-969C-2D8ACCB6F35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CC05168-6A96-4101-9B26-02A2C306D2E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283CB7-A45D-4011-8B3C-7CEDB7A2599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A4667C-0EC1-4471-BB3C-3B605C7FC8C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4EE25E-87E2-4A58-AB59-CA2B1B12B9F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7AA5E8-9009-41A8-98EA-E37FB39B2CF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E710BB-D344-45A4-9175-C61DBF23D56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85ED3F5-45FB-401B-B8F2-04898122928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567362-CDA0-48C0-838C-BE62241B8B5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B17ADC1-911D-4211-A4F7-9D804AD3B0F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69BE0DB-EEED-4B32-B66E-0E5620F06DC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AA43060-98C9-4833-9540-5647FBDF746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264387-C05E-4B46-A4E4-9074832DA4F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31AC91-3E7C-4BA6-8D50-048F81A7941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C740EC-C93B-40E3-965D-FFD36E7B2F5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AC9961B-1385-4546-97EB-3CCC9311AA6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FE6F33-9079-41DA-AF2B-C214401C04C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F958F69-41D4-4C01-AA45-417DBBB4FF4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A6D229-85AC-4AF0-9A2A-78B2DA74959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CB6C77-7918-437D-BDF3-16468EB33FA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9A4E840-BDEA-4B63-A7A8-5567D1F1AE1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BD2E5C-AC37-4E41-A313-8BBF0596544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CDB3F33-6C70-41CE-A065-BE5718CDFB6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C6C568-E042-4EA2-9238-0AE98038AA5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98FFEA-3998-4136-AE39-B24F89E8847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330EFC8-F529-4729-A935-7132A8A502E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D3E3B9-8810-4FCA-9BC4-F90922334BF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2C20CD9-9B1D-4BB1-8719-4D4423C1A4D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45327E8-B051-450A-A495-8CA8D452E9E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776277-E60D-46A0-8D0E-070CA0AA2F0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6A16365-B371-444C-AE58-D8AB8411330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30ED630-650F-42B8-8139-B134A6AA0E7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EC3382-8F41-4D8E-B411-6EF1C1315AA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C157A0-C1DD-4623-AFFE-AA2AB7A9C42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EE0B805-DE31-4AB9-838B-1BA785B499C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883D19-5D64-47FD-ACA2-6C115149069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46861A-CAA7-4A06-834A-6798AAD7FDA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0D24DE4-948D-4565-9F4C-D17DF583689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5652E8-D9E5-46A6-950A-1BBA3754DC4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32E3287-B3C7-4148-84A6-E9C1AF0809B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089E66-C102-4A3A-965F-2B52A1DA0B1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5EF522-76CB-42EB-892F-492234778C1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ECD1D7A-F5AC-46C3-BFC5-0BD0AD2CFA6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6C1FCB-58B2-4323-BF3D-A9A1E3E7AC3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3B28F0F-F30F-4257-8E44-B718B2B38DF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A6C9F4F-B68F-49B5-9C1E-89D6BFF052E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72C5BD7-45FF-4D19-9764-90AC5D19B33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72A82A-17EF-4D32-AA58-73C51EC0C99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3E00728-188D-408A-81A1-8488CF10A7F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0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2F3C75E-5A85-4852-B95D-DF76A66A75B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7F80EB-B0E7-4F87-B54F-3E9C4E234C1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F1FFA05-0A75-4CD3-A048-87EC6D4BE4C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3E7A8D-8F2D-48FC-91E8-6D828F302F5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504240-59D2-41DC-B95D-75C89F558FD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AFF551-A3FF-46B7-9900-6CBA009A0A0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426797-7D5A-48C7-8598-DA5679DDA6E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1FF72E-140C-440D-BF11-4FD6001FC9E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DA2A82-7BFF-4F0A-B23F-A82A35EAF99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4AE2D3-15E8-491C-9F74-1F3CDEE93C6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86BB742-4D2F-4901-8566-C1062C22C4D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004B85-E6B2-4C6F-9821-5A6109D5EDA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D02521-B9F9-41C5-8E91-A5F8FE9838B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8DF615F-CEF9-4316-94FA-6F0C05AA715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F73D66-E470-466C-AA21-FA402455680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B70B702-0E68-4A6C-945D-29F142E55E6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3196C6-9E1B-4E73-B0AA-BD0907A7C52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7773BF-8627-4B47-900C-E3E91BD94DE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25F1403-A907-472A-ABAE-97303DEC8FA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5BED51-795B-4137-8AAF-7A629B7C206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05376B-D0AF-44C3-9EE9-CC9664C33BF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86D588-87D1-4479-B24D-9200CC1C004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59FD70-395A-4379-88B4-15216B3D2A6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18287C-96BB-4FE2-8C45-F973E7B6618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AA112A-8B4A-4F4C-AEFF-CF513B66ACD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ABC3EE1-549A-442E-9CDD-5AD10EA3E07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85F2E7A-C6E0-4BF5-AB60-18DF3ABBAB4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FFBA18D-F628-4056-BB53-E3A74AEB2A1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51F31E5-B9AF-4DE3-BC97-BE5508C92FB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AB8118-FBD3-458A-86B9-80B505E6E91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845047D-2A8D-428A-8544-C8AA76F3633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ECFA57-7269-4410-BB8B-F1B86609D10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C8A3FF-B14C-4817-8875-FC810960225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2D5D1B2-2AF5-4798-8677-FBD16008B26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9E93B0A-6956-4AE2-B2ED-2C928A24DC8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B7C401F-7FB1-4D4B-BA91-C6F97D01548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072BDE-178A-4035-A31D-99113522E00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03E4025-50B9-4E1B-8F2F-250D1CE68A0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71E80B-9C63-4568-94FD-255810CAC2F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B19F5C6-2FF0-455E-B17C-35D9C22211A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3DAEADF-F3ED-46C7-AE8C-207888A7EDA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D7A5FC-BFFD-4A8F-AF43-D35E388E653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489CDFA-E083-43D4-A7FE-0A7AD7A7813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EE468AC-5FAE-421C-80A5-30ED12219CE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98204B-B976-45A3-9094-E0D4EBAF67E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57FC4C-0BB2-4733-B0C9-E49D7875B6C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1724BFD-B44A-453E-995C-AE3F04A5E7B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2955A5-F511-4FF3-AAAC-0A8A1BAFE98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25F2C68-064C-4C99-9A08-032CD07F4F1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14849D4-406F-4FF9-8BE6-D9B06C9E784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4028973-2C40-41A8-959B-622634376E2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EEC2E66-B2A0-4D95-844C-2A4284E6EB7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59AAE1-A6AF-422C-9545-D186635477B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B1B5AC-18A9-4DC9-AC7C-A82C13C2A58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63C681-07BE-4E13-BF73-E4AFCF56B94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80BD005-AF90-42E2-B9D3-891617EE5CC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A81C51-3160-4863-A366-D1B8357C2BB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78D818-9821-46F3-9EA5-278C37993FD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F87C23-6D98-452E-A094-2B317F0B513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A00F68-4250-4B75-80C7-8AE826F599F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AAAD30-D2F1-49FD-9A72-7501BD26BC1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C6C98E-72A4-4CED-9CA1-A1348E19D1C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1DC9A8-6F81-4E2C-B0CD-78D2F5FC057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9F69BE-B7BC-4E51-98AF-FCB384F3D03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D06BEE-AF5E-4DCF-8087-1D80DD6E717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0D3BEA-09B4-46AA-9524-5E5A2108A4C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1ABDB8E-9C7D-4A8C-8ED3-06912234362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E245EB3-EC85-4575-9E7F-F90C98A096F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E03E22-5C5E-4D2F-96B6-B21F03DB94D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8D4E88C-F1EA-421A-A4E3-9F6CACBB566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935750-DAE8-4908-8D12-4A4FC4B1E51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54988F-53B8-4DBB-936B-989EF78C32A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202D71-A34E-4AA0-A2CA-7D4E538C3B4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BB2616-B4C8-41F0-AB01-E10DBFC3BBA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E2B78FC-8E69-447F-AE44-88E29D99047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62FA32-FA4C-45D9-82B2-9E5534C83ED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1F13CC-4E17-4695-A5AB-BEB09D6AE38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8EC64FF-C960-4AB5-A398-5FBDECC704B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A3EBBA-4D04-4951-92A7-46ADDF9AAD3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4FF6426-FE49-428B-878C-13A21B8E058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654265-4C1A-4110-9016-52D8549D7A8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129317-839C-4582-8002-E5BA5C892FD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3FEFB56-C12D-4220-A8D2-2335CCA809F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8FA17F-DE11-44CC-8EDC-F43B7179CB3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561663-6441-4CA9-AA22-3B16F2D9574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E30B01-2245-411F-8BD9-35B974532D7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248A12B-B4E6-43CC-9045-68ADB9D9D9C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4A0471D-BD67-46A9-BA73-0D11778CFA8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1B3582-02B5-44F8-BC91-524DA72D144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80EEC5C-B37F-48FF-81C0-E02407F6275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3E47EE9-95B3-4A75-ACB0-4F7D3067AA6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D57D973-3E2A-4C41-9F2D-23EF3C221CA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47C941A-41A7-44B9-B805-B58585C7D4E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A33F16-2AA5-4F4E-BAA6-67A771BAC7A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1B061F-617B-4D5A-A40E-9AA2D7A0C15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E129C06-D9BF-4FE2-BB6A-ADB9759667E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E8A7679-6A34-446B-8D1B-4360AC4B1D9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F4E405-06BD-4198-BEC6-2C74B10A760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EE5331-3123-496A-99DB-DB9736A12E8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7F1059-4279-4739-B6F2-08C2DE88B44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1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970BCA3-232A-48EC-BF6D-0A6B328FF79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9365EC7-21D0-4672-A77A-38F8B670A35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277A06-D7AF-439D-959A-AC7719BC012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73A833-AA57-414A-BC26-C20D1E4267C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0F46ECB-67BB-4DDE-9EFC-03BBA59F6B2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7CAC3DC-965F-4AB2-B5FF-12CDF915DE4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F04AA87-3135-4D88-A190-4157424D81C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3D6F21-D5D3-41DB-AA29-D5232A3E625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010FE6-291B-42E0-B343-72E2E68384C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62B3DE-7A31-4548-A8C9-32E57129826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4D198A6-DE67-4D8D-8478-718733CAF4A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4C7F7B-3FF9-4BBB-A18B-F3F56F7082B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7B17D5-C81D-448C-9A59-87E642F8C3B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6EC450-551B-4E0D-AD55-5AA13794377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33798AD-F54B-4044-8266-17CA6025176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2A8B325-282A-423B-A14A-23DF1BC11DB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70C7F8-8C9E-4A33-8BD9-2FC4852CB6F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855E201-93B1-4486-939D-60431F24A39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F674F8B-9E18-424F-A425-270AE767D6A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FD9949F-A8E0-4093-8CD4-A2A791E89B1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CE11DC-41F3-4DCC-890B-9C9C44C8AA8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8053A6B-4946-4FE2-ABBD-8DA286F92CF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7D1228-398A-40B2-8992-2DEA87E32A6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E4EAA7-95F5-4F6D-8F91-02DDE16D585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178278-7085-4EB9-95E9-EEA24C851A4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2D3713-90A2-43FD-A5F8-EF521836C75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3544B7-0BDC-4D89-9F8E-84EE6067290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F33CEC-E7F1-438A-A543-FC683F1A466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16A725B-7723-4BDA-A563-CA165C583AD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A83C97-48B4-42BD-A6BE-786A9338747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8C4F24-174D-4E2C-8DFA-C3AE0144D03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E1376B-A622-4A95-A298-7AB39C1B55F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EBD05E-BEF6-4955-B56C-DB2AD6B745C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6FECDE-6430-4D0E-AC0D-A9492AD46E0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6FF508-04F0-4DE5-829B-F9E9F2657CF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EA3E8D-9704-4A1B-81CC-4D2BC15267B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37718D3-F102-4511-88CB-570473EB9E1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2E6544-EBBA-49D1-B311-AE1F837493A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8D7F95-46CF-475A-A8E1-BEE3CBB12AF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E3BA7D-414D-47C1-96D4-4077D89FE6F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6A05F2-5706-45FA-9841-F1EBF31076D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DB461B6-6C8A-4F66-8FE7-6F3E48E8B97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8C9422-ABE6-4A59-99C3-A25FBE8D8EB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A72D83-6E8D-413F-94EB-22942AF3C42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C221FB-1ECC-4A88-8900-A9208C2AD2A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BC5C6F2-0C12-49BB-AC66-04527C26A8B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61387BA-6EC7-4CB3-A227-B565E7A4D8E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412BC89-DC02-4FD5-A00D-9ADBA062C62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1B7958C-B0DB-41A0-A08F-7833639B8A9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7CF88D-A0C4-461B-A02B-0040CF4F944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2781E6-15D9-478C-AA43-5C6271B3DCF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35C1F7-3A21-4F5C-B64A-347BFC00991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EB083EE-C566-4A31-9EAF-BBE980F4805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1FFBA14-27C5-40C3-8242-97B372F864B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55F0F2-1156-4895-8574-AFDFB671BDF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EC82F33-46EF-4F1E-B4DD-B74E5D34621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068A9B-7E32-432B-91C1-B293059A8A5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E1963F-D9F7-4ED2-A473-E56C3AD2BE7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7E1D25-E046-4BAC-A30B-6D13102961D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381797-C9CB-4F28-9A32-F7BA4A71744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7D93A15-D792-4F4B-8432-1F07F05546D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A8FFD3-0394-40F2-9947-B38F3B776EE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5D37B7-8CE4-488B-AA28-5314B30F88A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3EDCB9C-5D03-4075-A2EE-404162D8E98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819C21-D0CD-4BF5-82ED-E9B620CE82C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E4377B-23BA-467C-B067-E03391B98EE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3840528-FF78-4991-95CF-5DE51F385C1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E33495-F5B5-4E9A-BFAF-3E86CF8DA45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938198-80D5-4BDB-9D5B-19404257E11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906868-2984-4EE5-9CBA-7E73EBD8097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DE6357-2549-4C68-9139-0C50D129BC9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78BDB2-4383-4175-B638-FCE2BCB0632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847DCD-9740-424E-8B9E-5FB309A691F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EBD6CDE-6D0D-4B68-9014-2D0F9C856E4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E9EAFB-B115-4C5A-874C-D4D6F7A580C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672E261-CCCE-424D-8C1C-CBE4BC98346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60405D-F3BB-4943-9B8E-A389F4A28FF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468B5EF-71FE-4CE0-8085-AAB2BEB85DA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92C61A-194B-488A-889D-D7F54C8DFA9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65D426F-766C-41D9-97E5-0D88022EF7E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A0F43AA-E90E-43DE-A891-E3F78F2477F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1DF09A-17DB-4709-B8A4-FBE34B69028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9138953-5D25-46B7-9E9B-356E43B7573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1588BF-F1A2-4C70-AFDB-3B137345FF3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4FDEDB-4470-473A-BB7F-57B9D57F2AC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2ACEDDE-4191-47BD-865B-29CF2F468DF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34BB95-98FC-4E76-81C5-A252A425D8E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64CAE14-2525-4B97-B8C1-34628E918F6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426D1D5-7696-4C40-AFAC-75F2A9D27DA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57BA1C0-A7FB-44DF-8400-B0BB2D142C9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C43BD9-A65C-4CD5-B2F0-244389E1CD0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52C1AC-3EE8-4694-A79C-690AF28441A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9F87F4-7880-44D3-965B-6977F0EB88A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5EDFB1-BF41-4C3C-A64E-DF36FC849AA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77E50C-42DD-4DE1-B666-86042E43AC7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C89CB3E-D84B-4349-A369-54922B7B904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5168E2-3BB7-4425-B0F9-F11C150C22E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228BC7-D2DA-4BB7-8754-0736EC06182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003E76-EEEF-4BEB-9E9F-574D514968B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1A1BC7-33F3-419B-A536-676815E62E8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2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81B23EA-2C8D-4C43-967F-D2C2E3D8E11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673EE8-F891-452A-B8B0-AA4A8B4A73B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354B21-1FA0-4F54-8F8F-4F2315F0E50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6BAAE5-05E3-4732-A355-A999AB18ED3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7B77E6-0AFA-4C51-ACE6-D2DCCA46BD6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360FF3-BBC7-40FF-ADB6-48791B1E090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F04E140-60DA-48FA-93BD-DED125D080D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F85E38-389F-4695-8134-1CB4CC34429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AE357C9-2E9F-4B71-AE74-E70381DCE80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59292E-F6E9-4161-9526-A70B9C7E22C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8BBBE4-5340-4902-9CB1-A2272324008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5AD06C-047B-4486-8E37-69EDECCFA20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E5DB65-545F-482A-8EC6-A7B1B406C0C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5C6C69-2F35-448B-ABBB-53AA3BE99E6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6C9879-5727-4955-9E1F-323C82FB592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2348128-598D-4187-A5A0-192CEF254F9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F4E98E-FC96-4BFE-9C83-97BE643D443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55939AB-231D-4F75-818A-061EC70DA47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3FAA034-A783-44D5-BE3F-A9EF2C08363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6A0400-5C96-4EDF-97CF-959B3FA457F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AD37BA-AA6F-4FC3-943E-6C8DA7A6F16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EAC3E7-DE73-46AF-9DE9-FE6C8A8DF1F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C6E870-4BCA-42A4-97E2-76069B39B9E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79B2A4A-7101-41AC-ADC4-E5B8CC71075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42FEAD9-56A4-481F-84BB-824DFF4D7CC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59F342D-FA0B-4147-84C1-0E48C9583B8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57203F4-5C48-4ED0-BF85-7F59EC18D36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1DFC776-67BE-4FE9-AACF-C2D4F7834E5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5BA1571-5E31-4D87-8D5E-93F5A49839A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762B8B-AB4D-41B8-B22B-12C1A8162E2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FB13211-469B-4613-A1DF-B5BE995E7EC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5304B91-B231-4010-9EDF-8F5C48C61FF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39278E6-980F-494E-925C-C7F9C402F79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5FD347-96AF-4F70-ABB1-88AC9DE6A23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32C9F4-6465-41DE-BB7B-20461F9AEB1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B8BE45-16FB-4911-A625-50884BB5723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19A5ACC-08B9-44C9-900F-0C4F7C48283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771E52-553C-4F87-B4D9-476FB3C1451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FABE15-EF8C-45E3-91E0-2AF82EB064D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E575355-F27D-43C7-8AF4-C0450725E9E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22E8D06-2627-46CC-9F7D-C005959E65F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9C2B30F-6597-4CB7-BBE5-0E0070BE20B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6974752-C3E2-4B92-8C26-4334696C802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806D04A-3E62-4238-8E47-62367FA01F7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0D520DF-D0DA-4254-BD6B-BE04D31E9BC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F375B2-2B8E-4409-BAAF-6713011889E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D15BA9C-ECBF-45C0-ACE8-DEC1D45357F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7C1BF3D-82A9-491C-B672-FB276DDA7FF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E53CA29-E3F5-4D99-910D-3D8D173E9E8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6EB3B6E-923F-4EDB-B457-1568CEA8110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E5C067F-ADBD-4129-A48F-875D331C9DD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845253-99C4-44FD-80A6-51F36FFD1BD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6E3C0E-8AE4-4AF0-A669-AD0683AC7B5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489E9F-090D-4CAB-AB26-93D38F1F68F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AE6A13-5E75-4F90-A5C5-F6518D007A0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C9BB35-2998-4FE1-A6E2-E9B9AC32E1F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BD8906-84BC-4C45-969C-5E6EDA01CC9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7330356-F182-463F-A3A5-CE417DA7347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327BD0-7F39-4AAB-AFB8-324E5783D99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D5657E-BD19-45A9-8883-98DBFF416D0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01C826-1B02-417E-8D2C-780765FE493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0086DA7-F106-4428-9DF1-A170B6AC826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8F6CA7-5752-4277-899C-A3C8FB63376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F8950E-001D-422C-ADFF-85E187783ED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86EFD9-17DF-43A9-9AD2-565A21C8E39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842F377-1546-4772-BEC0-202A0F6ED4E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827136-F355-4E41-981E-D6FD1515437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6840D8-BC74-478C-BC1D-9413B8B507F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92FC77D-21AD-4021-B33F-97CDA7F0F1F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C0974E-B1A2-49E5-BE80-DCCD7D00E8D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384AA97-4291-4613-A749-3A808481C38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F0EE361-F31F-4314-936F-241EBFC1BBE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1FBA54B-5C53-4986-82F3-96734F8142B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F22FF15-0BC3-46D1-A5C3-FDEFC203EE9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42B3CFF-19D1-43E4-A5C3-34149263093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FF50A88-C9CB-4882-980F-60DE650A6BA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7E6785E-7830-4538-9731-6AB582B7AAF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57D109E-784F-4D60-9193-96685A91A2B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106680" cy="219221"/>
    <xdr:sp macro="" textlink="">
      <xdr:nvSpPr>
        <xdr:cNvPr id="23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042026-849C-4EB4-B50B-E6495C48419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787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3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335EB30-962D-4D90-997E-3708F415D4D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3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1EF2E7-67B3-4AC3-807F-EDC8FC70766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3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69C9E2-DE48-44D3-B28B-4B33126ADF9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3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DF279E-FAD6-4B2F-8316-E1C2BE6ED65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3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D48ADF-567D-4E36-8E65-4A7D2C4073E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3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AD442A-151D-4EE7-A0AB-B8BE7D1D4E9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3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4B630B-AEEB-4FDC-9B78-8FE95D4220D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3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90D50C5-072B-45AE-A262-5D5E0AB6330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3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65ABA2-61EA-43D7-B6CA-4F5326EA0C8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3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1E85B7D-A5BB-48BF-B1AB-4DA0FA1D8DD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3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0E5FF1-3668-4C34-89DB-1E29B5F890D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3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06771C-7A19-4321-8BE1-AAF733ECBCB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3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6D2997-3675-4E8E-B096-8FBD6ABFF67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3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555E0D-3EAF-404D-8D6F-4CA680A337D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3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15AC3F-98F6-4AEE-8B0B-FCFCD7B7C20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3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52FE039-1E2B-47AC-A18D-595A5CE2210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3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B892AC-E940-4E1F-AE04-5BE643F3E92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3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6B93D44-315C-482A-9B4B-5C9E00DBE7F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3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652FB65-7D4C-4D86-95A1-829C7551E37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3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D65C40-EDD5-487A-A43D-987A33D693B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3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13CE58-9E02-42F7-993A-DD7374C595A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3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05F862-5B09-4D88-A172-9BA422EDB37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D997CE7-038E-4B2D-8F03-252F3C3581E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1AFFF95-B511-4DCB-9BFD-3F0C25F0DEA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3CE698-0F2A-449A-A455-57FDA654C34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16FEEE0-510F-425D-8EA1-7BB252AD361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F2B8CD-5187-48A4-9FCE-2CF82A4D8DB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858614-2C9F-4736-8A85-5CCAF042770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B653B2-7E21-43A5-9257-39ADB1DAF90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5F717F-77A8-411D-BDD0-AB25CC37036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A4EE39-214C-4751-8088-51D39CA5B6B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8BE3086-FE75-49B4-8DCD-41C3D4CBE76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AFE3F1-8957-49D0-8259-C0EC2D9F320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30FACA1-83A7-4FA0-AD7A-C9BA858CB44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B98064-ACC2-4480-BB50-6C7E02203A2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B49A2A-2D11-48A4-A102-8CBD3996450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587B301-ADFD-4CAF-9ACA-96F5BD1569C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DDF51CC-6A42-454D-952C-BCF9FB39C60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8AADCBC-3D1C-4AC2-948E-6F2402ECD33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61D9231-C8B9-4214-B585-7F3621B54D6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398C7E9-3131-4984-BF13-F4969754A40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8411A4-6825-4FF8-A549-62C823A4DE8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2DC698-64BD-49BC-9459-7F9942FDB79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6F61DF-1456-4676-ADE4-C30D446BBFD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DF8B45-9D07-4D32-A52C-8BE0009F930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32340F3-E3C5-4632-BBB5-0553F198BAB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E9FAF0-1C83-4E26-ABEC-0197C5E8FC8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34473D0-E5F1-4801-80F3-1C5CBC4430A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810293-CABD-4408-9F4E-1E9DAF9D21E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B59469-CCBD-498D-B376-F413635AB97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4705AB-C27A-4B64-9A0B-94F7BE908C8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8D8D9D-0407-4013-B78C-4468E560BBE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ADCC6BE-1C6D-4BB1-9981-1B0BD8DBDF9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387C48-DA93-4027-AA83-3EC3FD84FE8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847169-94B8-4AA8-B8F8-4DBDE10B58D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E05C71-E2CF-48DF-94CE-3234CA16D85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0DF8D0A-0C82-4828-BD2B-02CF7770337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BB46AD-2D01-429C-B88E-95B65A0E9C7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31090F-AA8A-47C0-B99A-B5C504BC160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93672E-7591-4297-B764-554568A2DBC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5188493-5BA3-4BB2-976E-9F4291664E4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BCD045F-E345-43F7-9DCA-8D2732FAA63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2875DA1-4A50-408B-9912-A72D0566E64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95204D-FEAA-497A-9B7E-76DF7A44FB4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FC68F9-B3AA-4842-9115-40C7C8B9CA8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6ADBBC-EC5F-484D-994E-1F60431F111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BA41BD-C90A-40FA-BBD4-B0CCBF9DEC4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1C2044-D481-4604-91EA-0ABD4810111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548992E-1384-4AE2-8819-1D61742D90C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2BFD6F-CE77-4511-94F1-B84B7EBE507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493096F-828A-47CF-B71E-C24B724D5BE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D766CE2-2128-4ACD-9015-C02C12A41EE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EDEB8FB-74EC-4648-A453-E9D02272EE3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088DC08-2ADD-4443-B2CE-E44F4F08A08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7096DEB-9619-49A2-ACF9-56A0EA0A4CF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3E9DD1-0E65-4482-9749-E765FE7EB23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165D6D-ED64-4638-B85F-9225B6542A3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8C4768A-0ABC-4A5F-A8E1-B0C41D60CA5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08E7B2-DBF2-4270-903B-C7C37E0D345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E4080A-56AC-4B5D-A002-C11CFCF1A64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5B8B90-E9B8-4411-9726-97925E65F5E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36A2710-3D37-49DF-948C-EC8C81B2140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DAB1EFC-8591-4932-9BF4-606EB6CEE05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BBE3F64-8525-413A-8592-ED9B087E0D8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101BAF-5C18-4815-91F4-54AA03A6AB9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AEB83DC-ADD0-4578-927F-4C56F542B18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F50DAF-21F3-4F14-9451-24592430D36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F38C35-B65D-43DA-ABE5-6A89F8CC238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52652D4-D8BF-41DC-94FA-447DBC62C94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37A4848-436D-45B9-9713-C08CD0C76D9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C04EF7-1903-4352-8961-3782C208638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C79F815-4237-4F9E-866B-BCC68DC47F0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9F4FE6-19C4-488B-870E-5CF63B7CA71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FE94E0D-FE66-430B-8F7A-6F1674772DA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2E75A5-F427-4547-BED5-F8C811D71A4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AB4DDB-A58E-49D9-AA0C-FA186478A65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6AB17C-E823-43AB-BEFC-92A78886A94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9F0D7E5-9295-4253-94D8-4C925901A51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4417AD-863E-4078-9E7E-16A70A4A8C4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3263903-65A8-4F15-A800-0DA58A09159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2C8569-AA89-466B-99AB-D8F2A04CBA5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F1376D-269A-4040-8C86-CE44BE3DD7C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2E0C793-5034-4208-B9E0-A7B372DAD4E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4CFC22C-FA97-46B8-9113-D46819CA5DA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FA5347C-C228-46FC-AC1C-9794A004DC5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1B1552-3822-4EFE-A625-AEA674F22B9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E7622C-00E4-42B6-93CD-4A10FD3A468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31736EC-8F6C-4738-A3C7-E2C3190963C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0C72D4-E95B-4647-8619-CAFC569BE91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70E7D3-9756-44BA-9F54-1C754B26ED4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125D701-91D0-4589-9ABB-7EE0A2284F6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8C56C0-EA6A-4486-BDCD-25A73305E04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F9F056-4F81-41D8-834B-5F78C75C9BA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78CBBD9-9ECF-4BCB-98B4-C3D9F4D5253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775B869-F4EB-45DB-BF38-F9C99624B47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537F236-1628-4E14-BC37-98D9AD886A5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F3C1FD-E130-4FAF-A5E2-B3C002364CB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C7D69C-7E5A-4583-89D3-5A14DE54620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D168B9-E268-4107-A2D4-681DBA038DF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466E62-C228-4D84-BD95-93FBBE20D32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BD4B27E-B429-4DCA-8FB9-9544B1AEB95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4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A67E87-139C-423D-A156-A58EB8A0CAE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ADCF26-60CA-4684-986D-EFC16EB7155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EBB940E-285B-4542-BC56-9CD57CC8E92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608FE61-9058-4E38-8BFD-B6C6C32C537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24779A3-4DAD-43FE-9C9B-8A0601B26D2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5A11DA-E16E-4974-90CC-222ECB00ED0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7091F9-15F6-458A-A55A-8BC8C156FB7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3404F3-0BD7-424D-BF7A-EEF5AA63C73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D112EA8-1C79-4B0D-A18D-5257D417970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31A7DFA-7C05-415F-9F34-067121A67F4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B62600D-BE91-40D5-A599-2B1AEF303E1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4B35E4-C7D8-4108-9F18-A2408B07A3D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2D58FA-4091-4E73-B649-50F5A05AC83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5D5D46-8BA3-4443-8734-1667FBE30D9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C4B184-7CB0-48AD-8A17-A41DC163F89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354DB7-54BA-4F78-BC4E-E7E9099A350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F6371DA-058F-4A59-AD6C-DD2EF007657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121EB69-C8E1-4F93-8744-3A03A689D5A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AE219CE-FFFB-4F89-A39C-E498CD61796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8B35DC-81FC-48B8-AED5-03DBCC5D995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33D72EF-79C7-492A-AACE-F2C3DBEC0E6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3048A80-7E21-41E7-83BA-67B0B19815C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F64709-564E-49E1-A98B-6AA8CA3049C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B34B815-A361-4A78-B5E7-5577EA709EE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934F88-B737-4642-B655-76467EAEA56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75973A-D3BC-47E8-9B95-4F1690ABF06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B2E149A-9B25-485F-816B-5DB490F3AE7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965AC6-EBDF-461F-93D6-737BEACAC3D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95B9738-294A-42FA-AC3D-D395CABC991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2AB492-34EA-44C7-B2C6-85FE5238621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1937935-F857-4163-A684-620B2CFE3AD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1B06742-996E-4094-BA1A-3524F408B03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6D5615-315B-43F8-B812-033734D464B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96A14A-3CE8-451A-AB0D-4A8435DB738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900D97-05C1-43F6-B2DC-C9020D1E459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B06A81-C4CC-431C-9F4E-B58F9714B15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DC04A78-877D-4AB4-A7CB-FD475DBFAB3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E7EE3F-4F44-4A53-B823-29B4ED3C5BB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C8F9C5-5ED0-4EAB-8C59-66AD63DE1AF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AD4B36-B0F0-471E-8671-2688EA5AFBC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33C619-D967-4A42-BA4D-F297F0BF023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AFFCB1-3D15-4AC6-8B14-7D93FA5592D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6FF482-1BC9-41BE-A4DE-C8D48DCB923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9EB6598-5BE8-43D6-9EC4-444849E4D4D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AE379BA-CFD1-4A4E-A8B0-1C960385567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4A5AB3-76F4-4D1C-837C-F87FD14F5DB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F2A155E-B22C-4D68-ACB7-F06B613ED85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9BBDD7C-5F20-4FFB-BAE7-EFF8EE80037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BF8A0A1-6EAE-4352-A0C4-CBD2C031E7A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DD1EE65-D92C-4F34-8FCC-30699519271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1FB7581-17D4-4A99-8036-3850549CDC6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FB0F108-1895-4250-AAFA-273C6583BD9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58B267-57B2-415B-BA70-1559EDF6B75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1C2D5E0-78D2-431E-9A00-56E680FB675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54F7C2-3A9B-43EE-8BC9-9EA43A6402C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3AE7C74-C5A3-4050-A6B8-28647025D69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7A6AC1-FD5C-470C-A825-D2A827A6711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EFE769-BE12-49FA-9F2F-B347CFF4A5F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8A80625-FCA5-4805-90A1-EA6FDBE5C05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B3F3F5-B019-4592-A60E-0DE535D9AB3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1218DC3-FD46-4912-9974-B6CDE318FDD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B8A8063-B958-4B89-BE2A-0E686599824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9805E4-415A-4C5D-8956-3C7FA027527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6C6D578-D786-48AE-933D-DD1F219BE42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F6F5B51-7703-4F76-BB8C-35B95B77E5F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ED1773-BDAC-4150-9A3F-0359DB7E44C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0853A1-BB32-4648-B6BB-5C4074167FF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361E047-2323-4D15-86CE-3356BA4024E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B84C343-0B49-43A6-80FC-DDFD8C6DD72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89FF82D-0B7C-4ECE-8813-3E2337F8FE5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8C1769-9D10-4D6E-94C0-C1FA690AAA1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311E14-E6B1-4936-BA48-259F2C81BD3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1A0252-6603-41B6-A449-7726FF6F7C5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C30E2F-64DB-4C46-B41A-64E1023E3BC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9DF57B-B73C-4E7F-948D-00FEF0B2798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848125B-383C-4E1E-AEEA-7B93F3EE045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0FB9686-B7C4-42C8-9450-E749E19015F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1FD3BE-11A8-4A40-B0D7-706498EB9E1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BE51F1-25BC-4595-87AC-D1C31C83572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F87468-AFFB-4243-AA23-FFB82605AE5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8BF42BD-1227-400D-9F92-8FD3D830C0C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1FA2D3-3853-424E-91E3-92D6B38B199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999438-80DE-4D2F-B49E-B3DF169AB97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DAE191-EDE5-45B0-AAEC-AB886D732EC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CFE2BB-C434-4147-B338-CBE5F7FD361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A90928A-44AA-4654-8B33-74DC0F9FA5B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461BBD-D428-42C8-BE00-6722C3AE9BB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03C0D1B-48CB-4393-91E1-1127B45C4B8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9316743-505E-4855-9FAA-61ED7DA0555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2F69D26-593E-46CC-9947-DF1FB35D4A9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FD46CA-8D43-4778-BF0F-A947ADDA6CA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D92E714-5184-4E24-9071-A9513C41AFE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7BFC861-7FA6-4D4F-BE7D-84F049F65C0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4D6CFAD-16B5-4C20-A581-26E1744D7FF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1DFA6F-30BB-4DF1-827F-A8B93D839BF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B7D795C-16CF-43BE-9999-6F16F660D3B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F29BA2-5167-4C08-A32C-43F371F7B46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B89A310-58E8-4493-A5DB-7747EF15CB9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38C185-691D-400F-8DDB-926F468AC4E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6BA39E-15DF-4D4B-84AF-7DB5B8F5586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5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8D50ED-C185-4EAA-B42F-0D005912C0A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A2A34D-B3D6-4D00-ACFF-BB0ACE7FAD5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13DBC32-128E-43B1-8045-45D0A6F2EBF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96555A-BC07-4511-BFFC-41819EEB556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AD69423-348F-40A0-A736-313F75D2E97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B6AAA80-9651-4979-BC2F-E64B7E520D8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71516E-C6BB-4730-979D-EC877139726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5557A12-3A54-47CD-AACD-C6A90C4127F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F85F4B-7AFE-423A-B26C-6334A399075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0F73FC3-0756-4905-AB2A-8AAACE5D25D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9A778C-C894-4A5B-AB15-0A38D83316B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151D40-FC76-4A0B-87BF-8F824620361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BD4BDBC-6CAD-4BB8-9424-5047AB090A6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2C42EF-EF22-4F3B-974F-DFD41FB1CF3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B8B8EF-D4C3-4687-B783-A81301BAAB9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A65E120-3EE2-491E-B5D3-A01EAD88763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9A6E670-50F8-46BD-8AE8-1E2ACE85C5D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5F919B1-B90D-4867-9E9C-6CC14A88129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5ABEE6-074F-44C9-827A-EC8CDF74F71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E21AC2-555D-4E39-A923-C91289AD5F3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C795187-CD22-4873-A006-58059B3B73B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0163C85-F551-4435-B0BF-0544AED3E0D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15FFBC-6713-41EF-903C-D1F6F0AEF1E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00F8F1-FBBC-4288-920C-8074D49D7E4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6EA6EDB-8FFE-4F2F-BD24-540EDCAEBCA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95317CA-B41F-48FA-8CED-80A6767B58B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FA16E8-FBB9-4B12-9CE9-F18A9CE4F72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DA978F6-636C-4754-A081-526D54C0CCA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9EAB079-9C08-4730-80FE-FDDB4DA741C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E3140DA-5707-43D4-B7BA-272409E627D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5ABB2A-AE73-4C56-9F53-521B08F4E9F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1269F4-C8BE-49CB-B657-01D6FE379D4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FDFAEE-103A-42ED-B104-7CCCF996A07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62FFD8-BD7F-4C4F-8923-B3EDDB8DEE6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196B85B-A047-4FA9-B4BA-CE52787A065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758B86-9B9F-4A51-8309-992865451B6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423F6E2-1238-404B-8313-A1D52347BF7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42777D0-F1FD-4CEB-AB95-F591312E507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0A44641-45C6-4776-A037-BFAC39EA50E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13120F-3C31-4F26-834F-2195A999D5A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1353335-1016-4AB7-865F-57EF479C280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06F1F34-CB0D-4A6F-897D-315FDC027E8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89D01A-5BCB-4C42-8C74-A711CD5E664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4649E76-6892-4501-9B50-AB0049BDDFE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28D0D50-B5CC-45E0-A1A8-C3E4E5BBEFF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3224957-6057-4C6B-9B8F-6277D00E3F8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C86929-85F3-42DD-A3B9-8EEC317FA80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6B9C2A-2AFD-4438-B6F4-553FEDE163E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F44B27-EF0B-4759-AD40-C1ADE5DC26C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8C2BF4-B829-4BB5-8B51-097FE820D38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279D9B-5614-44D1-AF17-9621A12FBD8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12B02FC-E03B-4F0F-BB85-E29ECEE1135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7A38A2-5078-45C0-8EED-C7B90653B6E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58F941-D20B-45E7-BEE1-4916D08B285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97B7D1F-E308-4661-91CE-44DC46E3C28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2811D9-98EC-435C-9742-64FFF4E18F5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D1E98E9-6ABE-4888-8D49-0E16F271BA2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B5CBF8-2D69-4BC2-A29C-F7C0EC808F3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7AF8D0C-A280-4794-AE59-CAA06899FFC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C70955-3AB9-49A4-8016-51B6D721BDF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048E4B-BA96-43A0-9583-7D3CC8B5212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D1EB43-0686-4BFC-9108-FC7F4B6FC85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9BCDB8-5EB3-4097-8152-785CB7A49FA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08F9B8-C389-4EDA-A460-9845ACC0B08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C842FE-F277-471A-947A-0868CAAB62B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507FDD-DFAD-439F-BC13-C4A371C98F0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016DD7-2D42-4607-8F31-0C362A78FE5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E7C623-A580-4FA7-B00C-BED2510BCCF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F70DF6A-52AF-4D7C-9893-9884258FCFB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1F10795-129C-44C0-B8A4-D3C820BB664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4C6D39-C686-48E0-86BB-5B775993810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0F0D93-A9B3-4238-BA7B-CC32FF7E234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9168949-EADE-44B4-921D-28B1379B02B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FA6D7F-DC79-4D0B-B7D7-CCD3F128C46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21B0955-15AE-4AB8-8878-6145F0B2DF0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761CCB-946D-4696-B394-118C402043C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9B6B28-5ECD-4B8F-A9C3-2D0A4A45DCA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AAF043-2E26-4C59-9C5E-1FAE4B982C8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5FBB82-5D91-4168-A90F-7A9C2236485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9D6D65-2CD9-4572-9E1E-2600739FF7A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E9E4BF-D5A7-4103-A710-C4374917BFC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25F4125-824F-4959-B1C1-17E0A205007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C49960-5046-4426-ACAC-525347EA3C8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3EDD57-11B1-4357-8C4A-A4345CD805B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30EF0DC-EEE3-4D4E-B4E1-91925AB4D46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035C4FF-51E0-4D83-A791-A96A7698FC6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EB9CDC-E05D-4AD8-A019-D054E6F4FF8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1B2AB07-0CB1-48D2-BE09-D51CAFDAF28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633D954-FEE9-460C-9541-6D160A9346B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4E980C5-76C0-460A-9BD3-BEA49B6BC1A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54DC3CC-02D4-4DA7-B0E2-890C012E791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37AE0F-7ED3-485F-80BB-D4617A8F6EA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B07F618-D6E5-4698-99B5-29A7C1C8692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25898F-C7B3-4074-A951-1DE2158CE30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CE05D5D-4257-4904-AE98-86D94D5543D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27F266C-1AB4-48B6-A710-9D73DD70249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0C1A858-3596-4634-AA47-931E328494A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290FC5E-FDB6-4328-B2C3-F0C9A9A599A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4B459E0-970A-4B93-84A4-93390FE0D62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C9D419-7033-4921-9FE5-1801D1B2B7E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6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EB2C9F-7C17-4FA1-AC51-4E6DF53441B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8C558A-F5E5-4121-8F16-EAD796E3107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3B91128-2435-4484-8CE7-019326EBCEF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0CE453A-5DA3-4733-884B-729214AC204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4700A1C-CC98-4A94-A8CD-FAE1ABBFDA4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4B8C595-9515-49A5-B485-DF3DD45E533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57D633-6961-4895-8871-C3B8DBC09FC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83FBB21-364B-48D5-86D8-BACE93CE4FA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36CA34B-028A-449B-BB34-F8F419D1325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84C8573-23EA-4EA7-9F09-AF9808228FF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FCCB6E-C46C-408B-8ABE-E64B16E8601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83383E-7B18-450E-A592-5971600AA8A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F71762-843C-47A7-8E51-1CCB786E572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27FC6C1-8B23-4258-9808-4848A2C8F01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F905E4-A904-419E-92A3-4C20866FCAA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46A751-A3A2-470C-86F9-8E61B8E461B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3C4D0A5-60DD-46EB-841D-B06A98ED515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19841ED-FE53-4A86-8FBA-9E9DC1764C1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EF1458-2E9B-4935-ABEF-04C5E694A95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AADB29-0EBB-4C4C-BC77-21A83F3553C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EE1E35-5D3F-42A3-B03B-080E177363C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72730CB-6A7C-4AFC-B8DF-C745619F0CD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1ACCED0-81B4-4BE6-9792-AC238F9386C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58C9FE6-CD1E-4CBA-A04E-7BFE33D36CC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9C12EF2-2223-4089-951E-38D5421DD4D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BD5DDCB-0D9F-416C-B287-6B305FAA290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F5D081-A0F7-4E3E-ABA0-52D43DA7ED0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59651F-456F-4CA4-B1ED-9FD3EC2BE25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5F7A2DD-7B0E-45F4-A386-15D1A11F19D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32F000-D8E9-4C93-B37C-E58BA807589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1AF4991-DCE3-4131-881A-62B2327BC93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AC1B3EA-8615-40BD-BB8C-39735ACB508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CE1778-4596-4BD4-97E9-1BD37898827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3084CC1-4C31-4A59-9D29-A981D73EB7A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3FE090-32D0-4749-9702-AAEADA73658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9B11AE-7E54-4431-97FD-384B206104C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03E4A39-281A-4172-A16C-40CF9BA1E9C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6B0E90-146F-4584-B870-408FE50549B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2C36DD9-D6C4-43CD-AC64-A0D7D226B6C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FE68A2-52CA-405F-9B0D-4A6C144D02E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9375E48-F83A-4FD8-BCF1-B6468EC5D9B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EF7C456-C952-4ABE-88A6-00C61859294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C3E9D7-FC31-4AF6-9F26-A939434E793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3E71751-C250-419E-A7A2-73C352F1D34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0C07B4-9C59-481F-A8A0-978C0509E87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E4D987-ED8C-4F91-87A8-21B752B0D1B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A971ABE-9ABC-44A5-B867-8183089CB0D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FAFF53-014D-4FDB-871D-DB26F1A56A6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DB1917-C35C-4C18-B701-10C13296FAE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5B7AA30-B180-4808-A091-969F1412AD5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8A1E950-DF08-48E5-9E6E-F9DF6B88261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4352311-C3DB-431A-815B-79AD75B111D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1AEE23-DA8D-4239-996B-BB0C54006C3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3D1A001-2A7D-42D8-BAA2-20E37ABA08A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16DCCC-6950-4483-8E75-0A1C74C8741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DC3244-D578-4AC4-BBC6-708C7D076C8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373D0E2-723C-4936-9CCA-B35EBF65BDC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CFE375-E193-485E-8D32-2022EBBF0D2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7851F99-A428-4BD2-8746-96100E83CFF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EF876FF-03CF-4667-B767-7130CC89479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F3BC44-1C52-46B9-BF25-855C40827FF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82847F-9CA2-41DA-984F-5AFC618C482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CC26CF8-EE18-4D63-A604-A5B6274AC9D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1A43774-442A-4754-8E5D-F16CE92FE70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A05959D-6084-453F-BDFD-4517A785582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D777D74-6172-4576-B349-77573373F23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CC4DAD-D5E2-418D-BB11-0371BB223EF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A521CA8-AB6B-49FC-9BDE-39C477C958A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078A41C-DD9E-45E4-8959-DB2FA79FDB4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D372E9-4B64-41F9-A634-2306424D4DA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0D89B51-D199-4BD0-89B9-9E2CC7BF10B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A5DF6D-AC18-4BA0-8929-F300C9BE45F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107CC1-88E7-4D08-B5A3-0A81C173D28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220445-5EE2-4D5E-887F-EE05C0652A9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92C93A-3A6B-4D01-8988-0C2418CD6FE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3D1FB81-A4F4-4A50-855E-1A66C6FAB0B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05E2E92-516B-4C54-BBFD-37F23F321EC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F8B1C9-88E5-443D-9AE6-5955F100166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4D67BB-E572-4CDC-A63C-89BB5E0B8AC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EE8C37A-4496-44CA-8525-94D839B5AAC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E39BD34-580D-4620-BA4C-2DFE159ACBF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C57B81-E217-4820-9214-98D99650BE7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0DFDE5-87C8-4C7F-9385-FD994606301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76FD65E-528B-4653-8400-77235B077CB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C81D9F-1303-4BA5-8BD7-C18B6010281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B7B029-5928-4CF3-B552-BC15B1C7C09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18A879C-E485-4560-A32E-F96163CECC5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9C403D5-CF81-43DA-A268-43C0DD5FD39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41271CA-1D99-4252-A274-A07029503EE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391DE9-54D2-45A2-BC5D-BCD4870335D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BD14C81-7BCE-4662-9A82-7A7452E24B1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A43D7B-D621-468D-9916-32C5C88548F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73CF3B-9B58-41B7-9778-90DE90F0A90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69BF3A-8204-49CE-93B6-213791A6EBC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72BA030-42E9-438B-8A6F-46538F16013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3A483FA-3885-4F7A-A4AF-F9273B8EB4E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54ED59-4091-4D3A-B571-F05093EF92E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51F4EEF-36DF-479B-AC39-47CE79FFD6C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6AAEAF-7717-4F22-9E3B-A1980A42C1A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4207580-2241-4599-8A66-D72FF88E14E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7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CF4244-20B0-4C0C-967F-CE517FE2934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5A05FFF-FF28-4D6D-A37D-3C096F7D560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73169B-5492-4252-891B-6EC42008723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A87156-39E4-417E-805A-F06248BC6C7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303511F-DFBC-49C9-A681-4D02B894AEC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A98F75E-A6DF-456B-9761-9BC757D74BE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6EB35B-D68E-46D6-A1F0-002BF9DE953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22CEC9-9E26-4D6F-BDB2-0654D812657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D08857-C06E-4E13-96FF-92E8E239880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0DCF0D0-676D-461E-9A25-CE0FE843B21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091BF4C-2F71-464D-B36F-2488B30467F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0D32B1-85E0-4739-AD2E-28FD2943053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27397F-5339-4B44-A2F8-64ED5ED3F01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4787347-F45E-4DBB-82AF-AB3C05B5370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C1436D-505F-441F-8E34-AD6F149A65A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7FF18F9-44CD-4420-BAE2-E5C5A66B9D0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166BFF-CC90-4483-81B4-C81574BBE63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0390D97-9D66-46AA-90CC-665490CE038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79873C-1E0B-476E-9E80-09A82BDE8E4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CBF5D44-9260-45F6-921A-C156B2C00AC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AD53A5-17B6-45C4-A471-4C5DBD1C407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AED34F-A0F1-4179-AC18-E921301A18C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C2F331-08FD-47F5-92AD-8289FBA33D5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34CB4D-45B3-423D-A04C-22CB44CFABF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E99C4C8-86E5-4E7A-BDD9-2E1311BFB72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D6890B-E62A-4BE0-8EE8-9806455B799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66980B-A63E-4777-8ED5-1183187BD03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DCF2C8-FFC5-414F-9771-A54DEC14719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AC1746C-B0F6-4C29-89C4-C6F0454F256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0B27DF1-2617-42F2-8387-8993E1F5D63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D0953F-2F43-4ED8-AAC4-D567A11CAFC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A6FF6A-B067-4A4C-A88F-CA4EBF8A45E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34B164D-7D3A-4B79-B73A-6F23C9F62D7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B318CCC-A873-49BA-A48E-BEEBF6D67AE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33B2D7E-2CA6-43C4-8925-CCB8976F99A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518DC3-2FAB-412C-8C5E-DE1302A7CC0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2BA80F-949A-4D93-A062-93238C41BCF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D750F5-962E-457A-ACD2-95CD9B3647E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8BCB58-8FCF-4867-AE51-C043D515F3B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AF7BC8E-8D82-40F1-A667-868F1D27044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9B2C73-4952-475C-B3FA-A19C03A0D71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8B9B0A-CD3B-48C5-8045-4AE5E7C374B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665128B-2F39-491B-AA55-971ADD2CF1A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42D472-66D8-442C-B1D5-22371F493D2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E356710-27A9-40B2-8AB5-16D99C0AE8B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FF234A-B2D8-4CCC-8AFD-A4BDEA17B7F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B63D5D-325B-4601-93ED-EB643FD8A3D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EEBF68-69D0-4ECF-BDAB-695CDD50AF2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D563EC8-8539-41C4-AC7B-3E839B9E98F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922EFD-8C70-482A-906F-8A53F70AC38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196C220-6BA3-44F1-A649-B14E2316CF0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DD7968-74F0-46A7-AEE6-D8C55A9BCD1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2EC1DD-8FB9-48DF-9B1C-C3241B26E69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FC6460-CCCF-45F4-94A2-3916B10C8BE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54BB61-685F-447E-9065-CDCB444E3EA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2C514C-5BA6-4093-A81F-15F84D94E32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7E2679-9D8F-4C21-BCDA-8341AC8A803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5CDF34B-04AF-4B33-8AFC-CAC40EBA3B3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CD736C-3415-4452-9ED2-D53160B62B8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D7A78B-223D-4E3D-B618-155FEE47C09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6E458CB-71A7-4EDD-B249-0CF8AF9AB47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4DCF14-2860-4AEC-813E-9DD1A773A89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78FC67-0436-40EB-8AAB-DD9BD79DE32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415BA8-1770-452D-A13A-AEC1CFD54B3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477B43E-1774-4028-BFEA-387D42FF253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1281F2-C9C0-4D52-8A41-653F3627A10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60CFBE-C68A-4B18-B8F2-7B7B8A1067C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39B4C4-85AE-4B07-8E00-52337BA00E3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27C8B2-5005-4734-9A6A-329339CEAB0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356AD6-CF35-46BE-A47B-D6D8E4904D8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317C74-89C7-431E-A702-F3A9AF562B1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725F7E7-87A8-49F7-AF80-64C1C6234A7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A48B959-3C1F-4CF3-B56B-F86541FC7EE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69D369-9778-4076-8991-335E35901E0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7DAF06-B0A0-4076-A923-DBBA2D36228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9FA10B-45AA-4334-9093-DCBE0EB659E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1A0AA9C-01B7-493B-833A-A52D71AA9A8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FC1E87-DE04-4B67-954C-2E60BF6C5DA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ACF4AC-B6BB-4B3B-A53C-851752A2DDA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9F327D-395E-4550-97FE-266EF386054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80BC4A-7911-4D4B-99B8-4597230278E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3540CF-9100-497F-B8E4-89DB041A35D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8E4267-716E-4823-AAC0-E8E9F6B7E08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171638-239F-4AB4-9F7A-23050DA950D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DC5667E-B7F1-48A5-9E03-F64BC3D4B4C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8307A0E-A147-443F-936C-6BA4DC6C941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F47DF2-C0AF-46DC-8C07-C2C7AF3472E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7F46CA9-5A17-4070-A46A-D1BF0EF92B6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72C270-5815-41E2-AA04-9B5BBCE7A2F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AF6919-83CB-4E9D-B504-43A7FBCCFA4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BD4611E-7BC7-4537-9E24-4FFA7981E09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77A9B2-8D46-4ECC-9054-52C9B814215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5AF4D64-AA88-4512-9CF5-0A65956D779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B3C723-2617-443B-A299-D892AAE2918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AD90299-116D-416F-AF71-03815C393E1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92404B-C262-455D-858D-214E62A1E84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8D0017E-E784-4FBB-9896-5031C10A521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49EA0C6-8B9C-4CAE-8434-19DE50E144C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D989F4B-1C72-497D-B43D-CFF8B00229C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32EBD55-C915-4974-BCB8-92F553E911F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8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6FCCD1-63B4-4C00-A8D5-EE2F57C4D20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F39B6D-9FAB-406C-86CE-AB262F6788F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CBEEEF-F190-424E-9A0D-3C7A33EC30F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92FD85-56E7-4A22-B0FC-C6514DED566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985A1D5-B787-4BCF-B720-62158A5B2B4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D1B1BB-44FD-4EAB-9774-CD908D7525B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24C020-C219-4751-8DD1-0C497E8FC01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865FEB-AC3A-452C-A384-6FD00D66295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95A13A-0637-454A-A298-1591FDA73A5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F838DA-A77C-4774-B944-9FB41BFB6B5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4EDD4B-8CC0-4CE3-B8A8-A6E9A2E3668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DB5EAE-1EF6-4DB1-B535-D20F1572645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0239975-123B-419F-A101-7C0427BE8F9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E1C1C8-577A-4976-8DAB-81C4A71CCB2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5D96B4-30DD-42AD-9E43-1C562A86621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5DDFB9-07CA-4AE1-A4BC-959D67A47C8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0A43C8-8850-4AAD-AAFF-2135CD9B8E6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51F6B4-2A1D-42B2-9C8F-4BC67A4C090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A67B94-A53E-4482-8FD7-4FFDD262451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DE1D4AA-E2E1-4C2B-A45A-9E546BC03DB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05F081-66D7-49ED-97A6-134B2B28A11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B3B6E7-A0B0-47AF-AB9C-514717D4889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9778618-34A8-4F64-BE9A-DBC3DF85D7F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4927EA2-4576-460D-868F-AB7BEC18184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EA05249-0180-4EEB-8B6A-EBC7291B601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9C69F05-3F38-4B0F-8B66-3963BAEC4CD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F4D32F-0269-4F01-828B-7AA68D9F4AE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EFE7C5-AB88-4A16-9500-D16A4ED7754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07239C0-1D2D-448B-8460-55D77B46825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FCFC43A-9515-411F-9C48-D11C39469CF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DD37B1-946E-4A28-A6FF-97279C49D37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53138A-6BB7-4CA6-8A1C-2AF51F7611B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492EE6-963C-4942-A7D3-E170A4A5716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603455-34F7-4A34-A636-98EDF3BE019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F64F34-B2B2-4A91-B90A-C85D7BC31FB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C44E319-AEDF-4E65-8BB1-74BE899B1E7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7EE972-D49A-44EE-822E-70DDEC7FDF9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265F272-0779-4C69-9D50-7FB61E69C5C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A4682F-1957-4CB0-A3E5-0C1DB30F3E6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1CEF37C-5CCF-4EF9-8FAF-6E4714237D3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77974FB-C343-4B1B-AD42-B36743FF2E9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41096E-156E-484F-9D95-D310ECC85CC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A216E47-EF47-43AC-8CEC-1C8DDEB7C47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99A562-1102-48CB-8437-27F4CEF3909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573223-0741-4EF0-A909-086251E2DC0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CF52C32-C72E-43A5-9B91-AF3AABF7F85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EDAA67-5370-4DE5-B5C7-C6C1AB2BBD2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98ED3B1-BF03-4719-81FB-E4C67F32A3E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7FF501-D971-49C7-B8BA-D91B1D9DC0E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A396C98-B472-492C-9A29-84DD971163B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F9ADB6A-5485-4009-A129-50613CC048D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E39AC3-7F60-4D1A-B6FB-59331860C86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29844D-B047-4AA5-8259-6FF90CA87AA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0D089F6-29F5-4AA4-9BB7-4E1BDB09D83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2CAAC55-307E-4E14-A5BB-F6B16D0E7C3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C898D4-F2E3-4CCB-AF92-D88AB979793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A565581-E9BF-4C9E-BB9F-EBA8D1CF46D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1D6E2BC-B931-4C16-AF54-E0A55D0CBB4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39D6BF9-3724-4686-B971-97A5EAFE32C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7F050F-D673-4B68-8556-1F5C9AA0681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A1072F-D050-4FF4-BC4B-E3F41C1A271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6AAD2B-4DE1-46F1-A663-9AF13B5F008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4BBB53-4D10-443E-A517-8FB6060D153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3909A01-1BEE-403B-B189-5FB40778C05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BDD71F-64CA-47FD-B132-65977E6297E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4D67CA-1C69-45B5-A687-32FBFD0BE60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4099C0-D84C-4B66-A46B-EB3DAC750AC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75096D9-A4FB-4D4A-9547-5A0C5BE6EAC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ED3BC7-B041-4A07-BEDE-3B6D2D51040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B22872-8FDC-4F00-9B78-FFE0427AFE9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24F5B7-57EC-42D2-BAE0-CDBAD24407A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23AC2D-5AEC-4C09-BD5C-C1737B9ABA8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29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3482E2-ED43-482C-A097-9C098BB2523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29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D7E583-9F42-4E24-8D86-D00D99B00B2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29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8D9CDC4-FEAD-451C-82B5-9E0DA35CAFE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29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2FE629-02B0-4340-84E7-62C1C4A63C9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29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1ABE92-FA24-4543-B6E6-5C04F7ACE1F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29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666094B-6051-46E4-B3B1-8A41B99C08B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29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2F7C9E-BE5C-4D18-95AF-0A55867BEDB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29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6FDA2B-B7B5-42ED-8B6B-4625D0E8F22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29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200AAF-ECA9-4B2D-AF1A-357BA5045CC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29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4768F4C-6BF9-4299-97B0-6BCB081E28A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29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E2D321-C29E-48CF-828B-32B4DAB7E00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29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5323DF-EFB8-4988-8330-36594B9E307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29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F8DB026-7E7E-48F6-9366-06F487C4154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29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D6DABEC-8DE7-4957-987C-E0CE1B88895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29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D645EF2-CD64-4767-BA18-5F51ED01AFF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29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C76109-9F6F-4369-B007-5DA3FBF2E8F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29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11D4BB5-A5B6-42CF-99B2-06744C24703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29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1B3B2A5-59E3-401F-B201-EB6EA83375C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29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7A9DD9-D7C9-46DB-93CA-E911A822F26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29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765410-2E9A-459C-A706-BA9128D7702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29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A526DA-58DA-4F91-9685-5487E1925E2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29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B2A7182-5CC9-4AC9-BC1B-1376C6D5D85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29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C84D203-E41D-4BF3-A5E7-8B6A2907F75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29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78A5BA-C98A-45CF-9685-1EDB0D202C4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29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1030FC9-9DAD-4EE3-ACC1-F0E79C51AC6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29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F6A7F80-6F0E-4431-9C5E-1EF6461AEFC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29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F0D2B1-380E-4735-8799-EA3B0F25C92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29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5551F3C-411F-49C7-A88D-D831CB6BEF0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29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9C7C6A-17D4-4750-88B7-3EBD90E0D0D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D9F5769-C813-4995-BAE3-C2D4CB9CBC8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D2FB0F0-3C27-4208-A563-4E6CAC8924B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16B863-6A43-430A-9B49-03CC4E6AD71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4942A3D-D2B8-43A6-9446-10C47025A60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5F4C65-C19A-402E-9EE5-1CC52DB63B9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7F64E8-7A66-4B12-B369-D5F4E948DD3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CD714D-5515-4C13-B983-9D275D36042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3DCB49A-18CB-4FF0-92D0-93883D30794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F0D2567-5D20-432F-906B-4CCFAAD9CD1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CF0B26-118C-40C4-A5AF-42A2F24DB78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EA881D-51E4-48A5-8AE5-214BAE55826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4072242-4102-4B67-80DC-E4AF9A632AC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5D3446-CA76-4A7C-9FA5-57BDB1D31BD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A85CEC8-5C0F-4AB9-B884-80EA9594C4A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2DC78B-9459-4B90-B459-8C7B668144F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2A3801-ABCB-45EC-8EE4-DDC52C6DD2F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F57129C-7B6F-46F4-AB5F-7F106260F80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BAAF335-3C11-4451-9D34-53A2E886152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392E83-7FDE-4C96-BD1B-2EFECFEABB4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4B9B55-7D66-4132-83EB-B503CC618DA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6E00705-A630-4E6A-8752-632D261A279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6D24F01-3D32-47C8-AA22-89DBCD735D7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07645E-22DE-450A-91C5-C695EE79C60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3C9644B-99A3-48BC-93AB-7984E2A995B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AE1BE93-DB11-4ACE-927C-2430A3C088B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A90AA7-90A7-4E47-851A-3C093BD95D3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395370-15EC-4266-831B-8423F9BF862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7DB8B8C-866E-449F-8EDB-2B48915C2C0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B1C5B5E-40AE-4FAB-B9A2-536044686D5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FEF245C-76B1-465B-90EC-1BE16AF6EFC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68F846-4E54-4C70-AA92-85347C3BCA2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825B60-5756-44FF-9DCF-4355548698C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68A74E-4064-41C6-9696-E9383471826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8B7D43-3272-463A-A958-44AF82A529B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768F34-505C-45FB-B783-7E80E36C2CC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2CC279-60AA-413E-85B0-634556606E0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B46DF05-B166-4EB4-8FEC-7B5DC1745BB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0D6B253-828F-4FF0-B994-4BC8EAD7FA8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ECB6CFD-9CD3-4D9B-89D5-1D129842929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A25297C-EC41-4351-9EE8-FE976B95852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9C9D8A-D1E8-430A-89D7-9EE2EBF5FF4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66AE043-358D-4705-9C5C-2954545176A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4BA6E29-AD9E-4CE3-BD82-6AF6BF9803D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6EF4F78-061D-424F-A950-3416E5666DE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5CBF81-A903-46CC-84D2-9819C0E7D56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3AD910-C63A-43DC-AAE4-EEB894EDB51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0656557-17E5-4CD0-93FD-FB4429B7BCD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E403F10-4080-4FE3-A275-563AE1CFE03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1C00EF7-5C96-4BEB-B696-D12CC33DB1C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D3AA851-5500-4BA1-AF8A-D90A7CA8F35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2F97E2D-5642-4099-BC90-CA4A711D66F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5F5132F-6C5E-437F-BF66-EEC3C629E5E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6480E68-1A40-4F06-AC8B-CD39562D563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6082E6-05C1-47DA-B34A-E75B19CF5A1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0B89273-E664-444F-B244-1220B8A1CEB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BBF59F-0F27-44D2-9A4B-3A3C5036748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8896B45-DE58-4D3A-A30B-A5A79E16C65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84C5D50-E410-4CA9-8230-21A836662F6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428E85-63DE-4601-97DA-ECDE2462477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5862F9-5122-4C6F-9C9E-9E2503F2B6C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A505915-1E82-47C6-9E2A-BD908F90DA4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5D7A1A-30DB-430D-AF52-8924D69673A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053B632-3A15-4E58-B9B6-F2B722EF55A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DBB585-7EE7-4C78-A86D-3520E1E2F6A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E3B5F5-3738-4D5D-88A0-76F2D0C101A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E5C0D4-A330-472B-965E-46DF5693A56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06BA83C-46DD-44A2-B2DF-F3F62A4CB1C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CAE8484-6CEF-4190-B142-9FE683BFCC4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652EE0-E24E-4A2D-A556-394330831DF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BD104A-5C55-43E3-88C8-9F8120DAE0B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9F024D-AEF3-4B22-A4C7-6591CCA9450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A308E0-378D-438E-98C0-3E0AA215F6D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E3AD5F-F5FB-4D80-BA04-939C7818FE4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6C161C-60EA-4C53-A8BD-2C1E929ECF6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571D3D6-F112-4B18-A465-494E3D22604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FB590AD-D12D-40CC-BCF6-7B5FFD09CBB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247CCD8-1E3D-4D1E-BDE6-35C1222695C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DE5340D-74FC-41A9-A324-85733957377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62C8E25-8975-4022-95B6-FD7E5ECAE87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FE64D2-38A6-4DCB-B722-64AF6837B74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CC48A0-B5DE-4C71-B4BF-081A76DC3ED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4AAFB9-DD05-45B6-AD34-5A0DD86C84F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750A87-C87C-4F52-9684-66D8EF20565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A8ADE28-73A3-434C-A109-96851717077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BF3E7C8-57D2-49A0-8AB6-82E1E6B258F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B1F64DC-2641-471E-9E5D-4D8BADEEE0A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56E6C2B-747B-4633-ADF5-973E3863C8E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68011C7-77A1-4ACB-83A4-CAF21364510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80F593-F076-4D13-9EDD-CAE33EC91E0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1B8FE7-F411-4079-BBDD-5778E2069C7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3E9F0E-4970-469D-8245-DFC6DED11FE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048A1A7-63B5-4327-9AEF-537DCE50CE5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5137E8D-D521-4AAA-BF35-9801B5C2DFD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AD9DA3-14D2-49EF-8A3E-ED3FA8E0EC8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E88716-E305-4F78-9517-233FBDAB155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F876ED4-C7C7-44BA-9ABF-401B9AD885D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89F860C-F9C7-42EB-BC48-A71C309E840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DAEFA9A-8220-4BDE-B292-C98864449A8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8C31CC2-9ED2-4F82-ACCB-63CBC8018E2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0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AE2512-E67C-4CBF-87CD-71E689E25B8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C1713D-DA35-4DB0-9DD9-19C1A424404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DA60CC-95BE-4AD9-BD3C-64E50306FF4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2B0E1E3-B2E7-405B-A845-C11950A920D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2A2541-BA0E-419D-A36F-B25E182B2A9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899871-F269-445A-A52B-EFCE4E35265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0E02AF-FAA7-4DFD-9BF4-23AC141533C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31DBABA-1606-4D3A-AC90-63D2197AB18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6745A92-398C-446E-AF22-78E2D6F145C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47D5D37-EFC6-4B62-ACDA-62299C5BA24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A9F76C-23B2-458A-9A60-4CD3C2E5B24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FC940F-9324-41C4-BE46-21A92722FE0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A87875-1CC5-4D10-B039-A24DC79DB7F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F6588A-D530-48B9-8565-89D207AB3ED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4B5FC78-8022-4303-8AC1-FD5EF933ED3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C8DC1E-545F-45A1-BF3F-5CDAC8FE69C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C4B6A3-0523-4425-94FC-7778D2ED1E5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600012-FD1B-425A-AC93-D275181B47F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A75D9DD-BDE5-4BCE-8791-2C5D184346F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4F34ED-A15C-4CCD-A006-0BF329DBCFC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ECCE64E-17E8-4883-91B5-8FC421824BA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3F485E-2D7E-46AD-B77D-013D0EBA473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8A2A18B-0607-4C14-A544-4ABDD77D096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18A3C5-5584-4FBC-BE70-9F53B3230AB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DAFB58-9E2C-411B-8B90-0B570206947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CB63F1F-9DC5-46FD-9F41-E5C98C81744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3C91DB-01D1-4F69-8810-4807AF03468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9AEB38-353E-4D11-B4EF-366691B3865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6914A13-C0F9-4318-ABC9-B6B5F4255DD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F0E0EFE-3210-4ABD-BD19-852BAA36F9E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A548CBA-3C39-4AD5-A558-BBB308A4C83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87EC9D-BF92-4FCB-A8AE-8D43AEF81F2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B265C2B-B8D6-4E37-9B68-C588A0C42BD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8317B4C-CA69-4744-8158-CBF467648B3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C01A319-AB0D-40E6-916B-C94C8C8FA46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8C0DD5-E37B-49A2-A2A6-49B59405158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267418-3055-4DE7-A07E-1CC99D119E2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033C6B6-34AA-4395-BFD7-3B81F2F561B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6E0B1F-4E47-45CA-BF32-E642420F7E4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E24B684-F074-4EA6-B1AE-7BFD1384335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02FC70-19D1-4F62-A331-F1D0652DACA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6AABF17-5078-4711-8065-0A2DD4F63C3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35465B-50DB-4ED3-809F-4C5E04A584E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D766662-8B33-425D-8473-03296F32BA6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B93B2B5-779F-470F-978E-8540F9BA90F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2DF878D-B9A3-4CEE-B0CB-9B0147B342E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12266F2-0781-4CF4-ABBB-C0779E965CF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D7C72FF-90D9-4990-AEBD-6C9635F6378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7FF7639-F9C0-4342-A8E4-3BE1851070E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1C0B6F4-2C48-4E56-A75A-A09B32C1C59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A08017E-7379-45C1-9BC4-C944C233E4F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7337FC2-B727-4535-8FC6-356DB0ADE4C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1A2E43C-B381-404B-8412-1A41AFC889F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8A30C9F-C34A-49A1-8DC1-A57594E5F38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C340E7-832A-4B99-A7F9-24CECE826D3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273E41-15D0-4A32-B028-3A62316FDE2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076BAB-A188-4290-8335-B2F4DBDAEA5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9474EA-970A-4A4A-9059-7C1E0D8CE08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BB9102-35AB-4C51-8515-8A655742FC2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B24B5B-CC79-4B2B-AF30-FEF88D911ED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AB4F5F4-9D4A-49E3-957F-EC640B28BE4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FD9CEF-E5A0-4032-8910-792EC9166E4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21A0D3-4268-41E9-8B7D-89CA6B8710C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1C77A2B-1A12-42C1-872D-43E0936BF5C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1E41B1D-230D-4085-B97F-F8F5B9D0FC5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86DF55-6A21-46FF-801F-DED9B26DC20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5B8CC08-2741-4BFD-9A6E-533BE9D33AF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673E6F-35D4-409F-BD22-67FBF7F467C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8527A0F-B7C6-4B85-853B-D4843B219E7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0B70DB2-4A2C-482F-9C2C-D34ACEBF46E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BBFD69D-9E81-40D3-865B-15BF0F89AB0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E1AC906-FD84-4931-AF87-7139CAF1AE0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C345DE-F56C-42D8-98C3-1D99503A32C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61314A-247F-4F6D-83B7-C2A7A45BA75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A6BD143-2A17-4895-BD2A-CB2EC9AF197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3EDC14B-3A55-4E96-B598-CE93BAA0D8D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ADF53B-FD95-41E9-8B64-5AB9A92BA6A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D24F92B-7459-4C6B-987F-BF59D2D85FA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69BB16-6E3C-43E6-9D9F-2BBB97839BA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9BC5B5A-86DD-444C-8E86-CCF1562EB12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749C3AA-C287-4C7A-A412-FAE0A3036D6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A74BCD8-53C6-422A-B190-4A4778FFEAD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719AE9-9D83-467C-BE25-3DE5C4A0A98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4DEC493-BB97-4358-A700-ED7349A561D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F6B573-A2C0-4FF5-B2AD-1FB7A9BFF94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196E8F-98CE-4E56-9DC1-55D730F1FFB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31745B-F19C-4CE4-A01D-A37346BF7E3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B9CADB-3B20-4CED-8DD3-B8571538D95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C48408-655D-48B2-BE52-839DCB90E4F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F2AB9D1-C768-4D83-ABF8-437A3346751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56DCBF-D802-4276-B40F-4F4F82B54E9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33F09A-B734-4971-BB21-C7C07CED465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7B06B02-2DAD-4B29-B0F0-824D6D43FA5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C317AE6-1FE5-498F-9C91-DFA872FB449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F8D2E5-236E-430F-BFA7-2CFA1959F97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AADBCE-E676-45B9-845E-78056E3FF61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11EC68C-6FF9-4DFB-B859-73E2FA72B30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3B00291-025A-465E-9A5A-EF2A66A3D3E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43C2C0-C94E-4E1A-92FF-42BE8933FDE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D1B31E9-B134-4D5D-BF48-13078B443A2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1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7858EA-B8E5-4BD0-A134-038E584553D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977A2FA-298E-4B67-A6AA-C84EA0BCD40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84CE5D-D476-4890-9A2C-C7D037AF426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3289539-2AF3-4041-9EFC-E256A695654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C9487F-5482-43F4-8EF0-ADF00925B06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1FFEF5-E53F-4CBF-87CB-51D1115060B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67CBB49-27A5-41EB-AA3C-FD718D1B592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BFEDEFF-9995-423C-9397-31FAFDFE2E8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F5A0111-4735-4F59-8860-97B87F4327B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A5388D4-A87C-4071-9E50-6C3A242F158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3BFC782-C4CC-44B2-92A3-A48A2580648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2EDFBB-9790-49F1-8545-D9D406BF946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40CE378-A9A0-4ABB-B7CC-194CEA89667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15DC6E-5B9F-4811-9B52-2B7B7B4733B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21F1A2-3D44-4AC7-AECF-06116FB37FA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CDD6BA-42C9-4D93-9DA9-E0D4B0C5985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55F10CC-7882-4E79-8CE1-24699B36C45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12A081A-F25E-429A-80DA-3BC8307799C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0103B8B-B7CE-44C1-A159-FACB1BCBA96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0053DAE-480E-49DD-9D6C-6F0AD1839EC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370D5B-5F7A-4446-BE63-D8F6C0F110F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7DB28D-8125-43D4-8F13-A1EF39DAB54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EDD186-0349-40A0-9EF2-AF8591E2659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29409C-6435-4646-B866-086B71A5554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8B193A1-AC99-4F5A-AAD7-64B9CDAD053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AEC4F38-9EB3-40CA-85F2-F755660B305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9A8231-78D5-4819-A5A7-5EC3B374030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EA7B8C2-0FBF-4EDB-800E-FC0F7F01602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8BEC5F5-B823-4218-BF23-11AFD24861B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176F46D-107E-44D9-AE2F-A87AD09D721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1A91735-A681-4FCB-A652-A9BFD86680F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942643-11B7-4E87-BDB1-25314535980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A1E673-F7EB-4D9A-BA28-5E1D5BF7D00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2C7CE05-06F4-4673-B2A8-D2C2A912BEF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73C061-76CA-454C-AC69-5754610B593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E23E6E1-0FEA-446F-A142-9ABBE243FBD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19B3CED-6469-4CB6-8AD9-468B4FD6817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2374184-B7B5-4AE1-A10C-D0FAD6BA4BE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09D9D25-2628-429D-8DF0-E2EA6A928D8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08D01F-B512-48E1-951E-CB031F6F25C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71CBA3-1666-4BE6-83F1-08A5EE47C33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2E2AF8-2A76-486A-A409-B6D33588FDA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2E5A06-460E-4D3D-8C5C-4C5F4A3A49E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6D93FE4-4F06-46C8-A8D6-6DE65681B81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4D1EB8-E845-4DBC-93C0-0DBFC531B11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5D17BF-78C3-40A4-A611-E34D624F58C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A851B90-98FF-4DC0-9ED1-463C1656186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9A9D3E-1F01-48FB-AD32-B69BC8B7D6E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6A3F86-912E-4491-AAB3-1A7040A74B8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B42065-67D3-4B47-808F-06B4C054A44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4D8293-AF1A-466B-A63F-276241690BB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40DF2B-0ACC-4E16-8B70-782BA164396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460982A-F09F-4759-9C4B-0FFAF34AF68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7DA17B-FA16-4028-A742-481FBA586AC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BD2EEFD-C39D-44A9-BEBE-30C61C10DD0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FDA19DA-5816-4864-9A18-14810844E66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517CC21-0D85-4425-BDD0-900CD314B3E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4E9B1A8-1749-4640-BE35-DE06E778BB0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A254BB3-1B69-433F-BA76-064F80179FF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E5FC2A-BA91-4C3C-BBFC-22600A10ABD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322D74-EF7B-4F55-AA97-5B55FA690DF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8BAC214-0553-4415-AD31-DE954351FD8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5425AD2-B6BF-440F-A9AA-23970832883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3DF3D0F-64ED-4189-B29E-893B89C84C6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214D8A-C260-41D9-8C45-5ACA4F12F9F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1A42F5-5AD8-49CF-BFF3-F98AA32322A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DB8C75F-94DA-42AA-BBD8-BEE0F69D7C1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308247-06F2-4900-9688-480DBAC6696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BD062DA-8C0D-46A1-8680-EE36260E3E2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6AEC3D-C5A7-4E94-8A02-0A092ADFB65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DD53BF5-2EFB-456B-B45A-43D3F767DD7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AC20756-229F-4DC2-878D-BFA830BBC42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4D2F390-36AB-44E6-8193-750E4E59E07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1F76EA-F0D6-42FF-9B6C-5A7CE5DE2E1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35ABF75-4918-4F20-8439-A6F48F5CA0D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461372B-4BA5-41C2-AC02-A8679D4FC74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DB90F9E-5E49-4BEB-A66F-91FD2CF84A1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8DD8CF-6153-47A7-917F-9802994B9E7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900731-E05A-477B-9980-09A6F7EC218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A0CA32-D234-4CA5-ABE0-4B1B1EEB5A0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4B75FD-CDF5-48E4-9A0E-2A9E2D243A1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92D304-1132-4B18-B627-CEE2AA644EE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2A37742-5742-41ED-B904-7D4B5505EBB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4AA4E3-C960-4C38-AFE5-ACABF785395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B7E81D-C6E7-4556-9AB4-69AC62C4A23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3C7BB9B-1481-4B98-A512-3A9C4069CF0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14AFAB8-FD9F-472D-BE07-AC43D453D88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C3A4C2-AE52-43A3-8402-997485CF10B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B11489-025B-4517-86B2-8BCEB8AA64F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135850E-7E96-47E1-A8F3-3B2D7397AD3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13439BE-4027-4D20-9977-3183A2CF15B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483F31A-2C91-4D55-B359-47A18C27C18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2E68F00-5E24-4057-8A45-B3E108F98E9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03D1C7A-8968-4AD2-9D4B-E833714EF6E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34B8AD-E12A-4B20-9B4E-474F3093C8B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6DE70C-6BE2-4136-870B-92B057A3A48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F868C0-EDDE-4531-9325-01F49F06394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84CD75-0EB5-4861-BEDE-2EE2E50A5BF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CB048E-7A64-4031-86E8-A62F864B959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2AB6BB0-32C7-4172-B3A8-ABE53C6BB12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2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35F6E2-CC41-4E8B-A797-37FEE6F4003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C6D8DAE-B9FA-4B2D-81A6-9DD7A76FE07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F6EAB74-FBEA-4583-9F34-5E2F1AE7B16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2AA39D-2923-447B-86DA-12217A3D5E6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B71924-6BC9-487F-9687-AB5299543FE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E500885-4BEE-4CD3-B49A-C4B4DBB4E51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FD08107-6CFC-4A43-9C2E-492BD91614F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E608DB9-A0C3-4893-8655-C4594CE90DF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1271431-AA41-4C4C-B6B7-2BF0124067E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91D7049-08F9-4419-9039-A30114C46BF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F00522-A721-453F-B3BB-2CAFB9AB45E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5C5E42E-3A7D-4521-8468-82F2CA93E46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05F256-4AB2-43FB-B1FF-F876A685755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61BD11-F4CF-491F-B167-FB97F3E388B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B25EE7-390D-4076-8F3A-26CE919B582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D4A4A1C-CC35-4F65-B165-6F228940834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1339D4-3732-4198-A40A-4AD0BEE8E92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CFD378-43A1-4946-8E06-A462156AEE5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79AFFE9-F114-46F0-90E0-204F7B4A32B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334819-0A45-435D-8E5D-BB439DF97E9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47E14B-5B26-48B5-AAA1-441CE9749B9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3CC61B-AFEC-49AE-BBAA-E54499618E3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399532-EA7A-417C-B1DD-ED18F8FE2DC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8C0F422-EEA3-42D3-87C4-FA63E2A3330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2379B8-59D0-48D6-AAAC-D94EEC84925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EDE3D7-9EC5-440C-A701-783465838FA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4DC1EB2-88FA-43B0-8DE3-51F1C073B63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8AD1FB4-2EDF-416E-B8AF-FEFEFD17CEA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5DF61D2-EF26-447C-B6BD-2189F3A5A77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5E03A2-48BB-4BE4-8A9F-122AAEAF25F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C15767-8229-4341-8FEB-4EBA70829F1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A87447-18EA-4942-88DB-B55619C42C8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B0ED2C-BC36-41D1-8B57-274C79CF7FF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FBB35FF-7DAB-48EE-9608-14900667F36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82BBF5-0051-4249-86D1-06DA5CCA605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1B01EA-AB69-4AEC-B622-641A1A67E37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C5310C-73B9-42A1-80F9-CBC09E23A62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0F15F2-EA10-475E-AA5B-7C15087CC6B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1F54C7B-D89A-4606-95E6-2E50A422C80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B21916-8324-4808-8B4D-E7EDCE1D6D8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4CE345D-A07D-4C4D-B3DA-040935D25C5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B56985-80B8-4DC5-94B2-52C8FF5715E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FCA593-70DC-4889-A25F-8D2BB6EF773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5658DE-18C9-4148-94BB-DEC2380943B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40AC0F2-B2F6-4990-856E-917CCB48479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D594A6-B9B7-45BD-A026-190750A8E1A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69A51A-81D4-4602-907B-A029FB3CEB6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4A1D2AA-63CD-4078-88A0-5E8BDF8576A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E38F0D-18AD-47DD-B089-B6AC651916C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DA8DBA-9E98-4A51-B5B8-0AC63671F59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55ECA2F-953A-41E5-9BD8-EAB928EA47C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0C0095A-8399-47FC-AA2B-A1BA2290179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31A9AEB-C995-4DF8-9F8D-52B7504E9CB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4CCF3F-9BE9-4E3E-A796-9B8512986D5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127D15-6548-476C-BAA8-84FCC0576AC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B91301-34C0-48AA-8345-8D621DD2A7B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F77A8F6-F568-4F2F-A2C1-40BD2FEC9EE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5C669E-E673-4CF3-A991-F8C855CAD26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85332DF-70F0-426F-A15A-885AA6F002B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F8F4759-0EA1-41FC-89FE-ADDCE5848CC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FC8699C-6A98-4EA9-A468-FA39FA12722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760EEE-BA79-4FB1-A680-074C71FD041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0AD5B5-EC4E-4A0D-9120-0863623A6D2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885120-6ABA-4D31-ACA0-5E921CCC833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A699B14-B44D-4E2D-BAE8-A22CEB49791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AFB1A36-F833-4A78-BF6C-B032CFA1BFB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B25A5BE-2575-40C9-8337-C3B2610A4C4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996C25A-EEB9-45C0-9C15-07A0587024A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F8BF16-6D10-40F9-805D-87831CCB144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070B1F6-0A27-4B4A-81AD-64E217B5A9C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4FF7E45-2D72-4563-977F-5864923359E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1CC4EED-FB89-478B-95AE-E3E0FDF6523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2812B5-FFAE-4398-BBE7-7603E677358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EA506A-98CD-4BD9-9239-F79867EE3D4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A11FA15-0146-43C9-B1E7-B23BFB3936A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E3405D-CBEE-4D12-8849-420AC69AD5D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9F9E5D-2617-431A-BA82-B950DDF1844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A24FF72-467B-40C4-8BAE-070BF744A97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3762E6F-A970-4384-AA11-B78FEE7AB2E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40660AC-3FDA-47B4-A58E-C55D466AA53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B112DC-BDA5-45E5-BBBE-FBDFCF47C9E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A122A46-C9A7-47F3-9AEA-9193CF4D683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D3F83ED-56F1-4073-AB45-84EF40D2435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63777C-53D5-44D1-BEE9-2B9CCD82048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68A6627-6299-43D9-B5A8-4C6CEC59659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4B90746-F04D-4D5C-A1DF-264B7CDD45F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3086A29-1BC4-4C27-8CBD-4705DE37853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7984A1B-46B0-4246-AC8A-509CB98D164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A77884-09FE-4287-BBBE-04998EDBF15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0BB88B7-7C3D-4594-8F67-E88E88F84F7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A59AE30-298B-466D-850C-51F3C3C4B45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13ACB56-B6E6-4D28-AEC7-298F1974FBA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90125FF-EB0A-4B64-87CA-4D314072752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95DC758-165F-40DE-BEE4-B8B6DD292F9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22FD95B-1545-4E68-BBA7-A825480B0DB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7F2DAC9-8A13-4870-AEED-BB6985A5C39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8DF1842-CEF8-43A3-8E99-902BE6C5AB3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B6F86A-259F-49E6-AEC0-B33034E712A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6B8920B-4607-4584-85FA-F6066AD9563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89FC4FA-C050-4F27-A052-B1276E9B1A0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3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829C056-16AF-478D-A767-53BE94EF779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0B5B572-A7E1-4DC1-B27E-16EAD75DED1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163B58-76DA-48D0-B4EC-377654E9E27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E2A14AD-5CF9-4C91-A09B-D645263D650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B255C0-149D-4BC6-AC88-1FD6F6E0A51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A63F4B0-8739-4EA2-9F45-8BED025497D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191C260-8572-4B9E-A43C-64F9F443CE1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16B070-1C39-4D79-BDEF-40E7775C599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A23FD10-FAC6-4661-85D5-119AF8212F7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E56C1A-AB8E-40E5-98D6-32E7949DA55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A2F318E-5FC0-4369-AFB7-00C407437D6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ECD46E-3ED6-4ABA-89A7-C520D410F89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565109C-AD85-4CD7-8D53-0BC9114C497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2295C6-13A9-4A4F-942C-E1F666AD258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46F252A-4C4C-4D13-B85E-134976CF157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18027E2-D5EC-4668-A820-36082A16CF4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456CE4A-69B2-4462-A87C-25ED17D2C37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1CB90F3-E612-4D33-9E05-419A08AE462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A5C41A-19AC-4A49-923A-71694B63B0C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EE95B2F-0A1E-4571-9FA6-4CBECDE349C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6949EE-D11C-4C50-9BCC-D10C7214745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F92835-7B1D-44DE-A4F2-C91B59862EF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E8E7D57-BC37-4C93-98B4-E67767B8D5F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7FF8DC3-6BCC-444B-A248-66F0EDBEF23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F1A337-8E94-47DD-BC67-819B68D7C82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FDC2432-5294-4D06-B6E2-F1E26DBB869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5AA428-156D-4E17-8B5C-2EDC7BCE55E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DC6F7E-F10D-465B-8A2C-9C6C0B36711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18B354-AB39-482B-B200-26832244133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F0EE2F-4602-4D77-A0A1-6B0982B9FFE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AD16098-5DAF-4E3A-BCA5-626DF758F56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065898-FF82-4D8B-B015-C4DA8BC0A59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A4AB5AD-B557-432B-AFA7-FBD2ECEA0D6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25B98C-EFD0-44A3-833E-33C3EE29893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BEE0C9B-0482-4589-8CBF-D49247D90F7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B4F757D-2E87-46B3-BC51-BF9385F9A08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F5243DD-E411-4C7A-B3EC-91302268DA5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3C5CEB-8C71-439F-9594-45868911F4E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5639E6-15C8-4AA0-BC37-1CD07BC1AD6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A9495C-40A2-422C-A4BD-64A03BA1CAA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00DAAF-8E29-4F00-AE12-BECA992DF0B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C8E993-5BE0-496E-AF0A-B6974CF6D01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4E225B7-6355-4B38-AA40-DBBC5D7CA8E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5450E1-69E3-4339-87B8-CD891BFB147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D3547E-C541-4903-99FD-E45EE69CED1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697ED77-C3C2-42B8-BE60-EA8834FD5CA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1053863-4730-4384-9F20-7B54F5FC64E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4D1140-5DA3-4BF0-A75E-2D150F648F0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9BD0283-D155-4C7A-ADEA-CCACA6FA045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7DE0B4-BE69-4B25-A13E-9FF93C0AC69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A04E75D-A6DB-40B4-A02C-D9E0EA27076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3ECBF8A-1123-48D0-89F5-2B93FD87714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06A4EE-56C5-45A6-882B-3CDD004C052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30174A9-CFA4-4E6C-8112-4DCC060ECCF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17F679-944E-440B-AE4D-3FE1E6AC81E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221859C-F381-42DF-BCE7-6A0133265BC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CDDF40C-6717-440B-998C-D8A01FCB9E0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AFB4B6E-8EC4-43DA-B27C-D418A57FDB4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06EC76-F8A3-4998-B2CA-F437CD4F9F6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10EAA7A-17FC-4BA3-BD34-CDCE8C3D381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AD9D7D1-7F2D-4377-9C4D-44DA6B78E32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9B0F61-1CC1-490B-BFDE-898B47654C3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C984DE-2F29-41CF-8D7E-FA9905F6E05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0D5E646-738A-46E8-BD9D-D1CD2368FD3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393CD2B-652A-4468-9D05-8CB36E4D435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BF9A4B0-3E6D-4BFF-B3AD-4011CE07D25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F8251F5-E526-49AD-8F83-8098D73D097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8A4CA1-A0D5-4675-B82A-F1EDC1AD57F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47446AF-B7D3-498B-8ECF-B23897E60DC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F96DF0-1482-4A8D-89A9-595708BF175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9A88477-94C0-44B8-90C3-50FF0E598DA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4AD8985-903F-490A-B49B-044E2E54778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8BA86F-B03B-4D0A-B76B-2485AF715DC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6553D66-F6D4-482D-9129-51CB2DE3862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D96101C-6C94-4420-85DD-A7A03B1B509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72F08E-E7B0-48D3-9A6A-61AAF8DBA77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3AF63BF-63D3-4C96-BE83-73958F89C1B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59657AC-3BE7-47CF-B948-327DE551490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589762-9A07-45FF-884B-EE05D64DDF0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DD557E-0AA0-453B-B9C1-88FCBEFB3EE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8B5817-5565-479F-8F10-627DA06B8D6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950A0E-8690-4A3A-8E81-75AB5F11DD9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6F8599-0E08-4DBA-A348-657D622F0EE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32CD80-1154-4502-86F0-3255CDD3B14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F83F8A0-9DF6-499B-B895-067AD568CC4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88D6AF-09F1-4AFB-B0A5-F4D21BC19CD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D509B2-5240-4FB3-8AD2-11993DBA25B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CAF3DA1-27E4-4854-94FE-EE9DDC978B9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2C54774-83FA-4EE2-8813-54D2377332D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B32802-5B09-437F-9B07-FE005F37E9B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C3E811-483E-4255-839E-B944D954442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77020DC-305B-40BF-831D-51228FF331B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36D6E3-8A8E-4B3E-B117-07073360DE7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2724B3-69E9-4E6C-8FF1-2FB3482A4F3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DF58C2-EF02-4536-8850-F73A7F04018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AFFB039-8E31-49F2-A249-D9D2FDB4FE7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C58701-4F56-4213-84A9-C334C9E93E9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598D2E-0AED-4F3C-A43B-003F311E5BA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B9CECFD-A155-4BF6-9B35-8AE3030E290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5C1601B-9032-43DE-B25F-0AFA3CB2B11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4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F1A55AA-FB8B-43FA-A4AB-A1F35DA770B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194DF74-12F7-4E59-B410-D4AED6D0EF5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CC76B5C-32C1-4DF1-B60D-A41FD898160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FAC1E40-8AD9-4AA3-9F58-6B230C08CB4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54A1E0-13D1-4283-B63A-07C8A348FC6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64BEC95-6D47-4836-89FB-88A2BAAC0BF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3A96ED5-169D-4759-9976-1463456E333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B168E51-6678-4FC1-909B-FE4A0DF9DBE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E464471-BFD7-4F50-B452-698A4AB080F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B2C38B-FE31-4780-8BCA-62CB2F6A5DB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A5D2AB9-54D4-41AF-B7EB-98D46E90B66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25B91FC-EEEC-401D-A50E-9580D859ABC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FCC39EF-6CB9-42F1-A1C0-EEAE9FBEA24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1D80ED-C00F-437F-9E0D-2082394F62D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A35E716-B8C4-47F1-9825-4D685E24589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42DB143-CE32-4912-B9C7-3006270030D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F671498-FBC8-45D0-9083-9F3CAAF3D23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14DACD-82C1-4ED9-AF30-0D1B0FCDD65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428740-D304-4B03-B71B-5BBBC90C0C1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32B3F7E-B678-4265-B3DC-21729F830D2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642059D-B23A-4C96-84E6-0480E1EBEF3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881CF6-CCF0-4016-90A0-F73BB032FAB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DD75B8-2A58-4DF2-96BF-FE712E76965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16D92DD-D627-499E-A3C2-1ECF371DA93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E269A5-9488-48BB-86DB-92AFBAB75C5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AC98691-C260-4FDB-97D5-9F1CF24F0B3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2C81D5C-3488-4333-A0BA-4100682D8DE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1FF17FC-49C6-47ED-AADE-21246C072EA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5711A4-0368-418B-97FE-A316C15144B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F5BBE0B-D5EF-456C-A76B-8DC88AF6992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B11000-F270-47BB-B927-77BE94841BB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1B7982-263E-4889-95A8-734D1698C52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2F7326-BA3D-435F-B82C-62958CDC3C9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0E5B882-8298-4329-BAA5-471411A7AF6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402D0B-5E1D-4C13-AE5A-A9A2C512286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3572B5-1CF1-4C86-8598-3353A030A44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3612A4F-51A7-44EA-8E69-39EF3B0A849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E53FEB-E83E-4A19-87F1-72375C5D0A9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9A7DAF3-8194-423B-8C71-460CE162A6C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2C172C-45BB-4EA9-9F7E-987F5CEEE24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99331F7-1C80-4ABF-8E69-69469F59DA2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693024D-58CF-4E9B-962B-AC9917DAA96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411BBA-D70C-462D-9756-3D938E7F850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CA7030-EA92-436E-AD72-21072F8D5F0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62F0D5-7C94-4701-BFD7-3BEF2FFA29A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84A77AE-986C-49C7-9AD4-DD19C89F836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4585FC-3A50-4364-BFF4-ED4BC0A7787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9A216D-34BC-4B61-B792-33AF387CF15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96405A-DE1A-4899-8215-C78531F25C7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07D2621-A342-46B4-9ED1-FC4D3FF1A2F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BF79F0-3298-43B6-B543-7942C7FA9D0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3B5F597-61F1-4B76-B1C6-C8F3CA54F18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C1CD82-0C26-4CC1-A90F-869948AA6FD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1A3F143-38DF-4751-B4D4-22F58D6AB97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9802169-1992-47FB-98EB-4C13FF30C73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F191CE-00DF-471B-86A6-3FA43B89075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F3A88D2-6A3E-46D2-AE7C-1BDD727283F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6955F7-9711-47B5-8D7B-4141BCBA024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179296E-7346-475A-96B5-2EF592831FD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C732B96-CBC4-4C5B-BD4C-BD03490912F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2675AD-06D3-41FB-9EF2-DBFC6249436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38A648-1B9D-4F00-A31D-9A4ED528E81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38AD082-77C4-4B91-9FE4-4144E222F9A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B972FFA-11FF-45A9-AD6E-60C9DBB0D18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B444167-8619-42BD-B0A6-5D6503D0B53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59298A-4F4C-4A48-B32A-ABAC3377D39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A7E0BEF-5B4C-42F7-A107-83B21EFAB39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A83E6F4-DB6A-4AFC-8026-92E33DCD089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A024AB7-2315-4B56-A8CA-B362CEF17B8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A468D52-3DE3-400D-841D-B30CB4B60C2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8FA416F-0001-4450-AE48-6659C0F089C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41BD85-C4DD-4CAD-B999-9C1A0ED4BC1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F651E45-8C5C-41A2-83BF-9A6993E7013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DB1427-454D-47A0-909C-A4AA3B63850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B138AF-F99A-44A1-924F-D7FD5E28446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8750FE-BECE-4236-B9B5-734864ABC5D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315646-7719-4442-985E-9AC0E351A7C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57AC169-0FDE-4AC5-B240-9967CE046C6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0BAD7EB-9327-412C-8462-0C92309021A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57FC4C-9AED-4D7C-AC65-5B094F7113B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B0005D-254D-4E90-94DD-285A92109EB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8BECDD3-19DA-42DB-812D-0BEB857E5BC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0D5AB0-B29C-4EC4-B6C1-28510EFDC1C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D38E2D3-F1AC-4DA2-B7F4-F37B8D6C5CA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4F3C13A-A608-4BE7-A0B9-ABE52EBD4D4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F91E4C3-9898-4C0E-9AB4-81EBDE585EC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BECA1A-FEEC-4862-9B43-10202368BEC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D9E3F6-782D-4EBF-8915-2ABA37E50A6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48275EB-7DB4-4E9D-A15C-2B36DBE15FA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119DCC3-5DCF-4852-AECC-52674AAC3F8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972E41-537D-4FE8-AF46-2BDD424B374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1EC493-D394-422B-A0A4-83A1590A6E9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1C3CAA-D576-46EF-9D1E-7A3A66811B8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C30616-23A3-42EE-95CC-FC85809EA12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E20BE4-9344-4A97-84D6-5C49D98F4C3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1FB64F-9BAE-47E3-BCE8-C47D48A6909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A62BA5-6F7A-47CD-98A1-708A115A49D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9408FAB-2340-46B9-81DA-5A226564326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564D94C-C77F-4ECA-85CF-677B55A9A15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15616C-8FD5-4FBB-AB42-406BDE3E42F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5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44E3519-83FA-45F6-8047-704BCC0075A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DE81EC-22E0-40ED-837F-FCBD9F64BE4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461B4EC-0227-4CE5-9A66-463063BAE24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5A31CC9-7C40-4B27-884B-11A289460E7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BC7CC37-DC75-4A25-8E82-858E152B80B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5F8A9A-A3E3-4657-BF46-EA1E886F373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60042F-EF05-4668-BBE6-8D998F8E42F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AAE358A-668E-4B3C-92C9-A15F7CB6166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8FE19A3-5AB0-4631-8507-136CA22F9C0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B794D1-B7FE-4570-9F08-D55173D5596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85558F5-0F5B-4828-91D0-FFF99995540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68E3C8-30C1-4BFB-9D9F-0526DF45F9A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C3AC307-9399-4CB5-9945-C7B0D7E7BE3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05C590-6998-4CB7-A303-95294492925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19159B5-98FE-4C32-95C7-C48F1E9CDF2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0AFB44-5EA4-4617-BF55-5C43AD4DBD0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ABC81F-94BD-4506-9AFD-B4306D3CC60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A5A6F6-8B83-44DE-834A-AA28579E83C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5DF2302-91C7-4C7E-8D2E-6ECD0FF0160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6A34EB-26F1-426A-9468-6FD108E1755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1DDBE4-72C4-4C6F-8CBA-5B044AACF35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5FF7681-2A64-460A-BC00-5F3C014B70F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1CF6FA3-EA34-421D-992A-7247D0D39E2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9D3A64C-F213-4354-960C-FD8CB9E41A1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3FE644-3664-4F32-9D80-602EF7C6D70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76E2AD-433E-4AAA-AC19-F92A4FFB001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CC77813-A605-446A-B9F7-0AAD34956E2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235EE2-F835-452E-BC4E-C0D6141E922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87BB5C-0AFC-412C-9C07-7401693E216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26AE7D-903F-492A-8ADB-B07A4D0807E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A4D73A3-AC47-4C51-A25A-12E9978A2F0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E64EA9D-884C-463F-AA88-EC5200D4C23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67F17CB-DAE8-48E1-AADF-6E3A8F8E94B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0578E85-9466-4BCA-AF16-EA3EF0EE659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407948-68D5-4FD9-B110-8A323128048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DB51E21-1A86-4FA6-8F6C-5236E4A3845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1C9B768-3A93-4DA7-8996-DA62DF913C3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E276F21-6083-4D4A-A8C1-E7757965D4E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6A818A-62A7-4CEF-9320-C6DBADA2848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9186F2-94D7-426B-AC1E-092E2B94227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0D6889-6BAD-47E1-BF77-D61DF74C48F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9D69A02-2AAD-45F9-8C6F-20F10D7EEB7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351C435-F1A8-449D-B162-5B72A3425E9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31C03E0-0B1F-4F86-B7FE-AA8E0BEB8E6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5AF828-4D21-4A94-B53A-9481ED50C44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18B5A37-193E-4DC4-BE4E-59745F4E0EC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D1B409-7B77-4F67-A549-181B99471CC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CCF232-02A8-49F6-80B5-E934E37773B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D0E6FCB-596C-4F40-B671-7C1F452A90E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3196BDA-75EB-467B-B40D-F3C095A7FE0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59CA90-C527-4DEF-88C1-2359FCD5DBB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BECA8C6-0DA2-4052-8D5C-40E3474607F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E9F3B8-984C-43CB-B1A5-A24B6249DB1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659B4F-D07C-40BC-BCE7-A97D6ABF2E8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CEA91BC-DF1E-483A-A991-DB958F7CA34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6BBD83-AA17-4C21-9B88-F37F7C19294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A69970-4938-40B7-8650-C55BA470351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02A56BE-4E8A-4F9A-B28A-6FA5717E950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41AA8C-4823-4B72-AB69-E0E5B622849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46B278C-23B4-4C61-98C7-AF373A5F336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163C727-21ED-4001-ADEA-3ACFF83BB3A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12C8EE7-F9DD-4B5C-B1DC-343442F3842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4D4A53C-8AE2-4348-AD39-E7842EB1162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4E4FA4A-A277-427F-BF03-C41E1AE261A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8A7E0E2-2868-4F0E-9402-75CD2E9A343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13BF18A-CA02-4D93-9CD0-8D109EF6E0F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45911E-172F-4A69-A5CF-C6F7A411C0B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AF9E241-FC40-48A3-95C6-2EE6AD4C325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8EA261A-3545-40FC-A8DE-7E963EFA23D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82FBE02-481D-4C2D-BE26-96BF2B500A7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16707B6-4CE5-4096-94F5-2FAFC1B202A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0EFF32-000D-4A49-ADC5-7517979ED8D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3B2A512-137B-4292-BB95-0407CE4D07E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64FE97-036B-475B-B9E8-F9003BA9F5B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F739EDA-059C-4EC1-8D18-5B7F6969B32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5749E70-0378-466B-B82A-370AEF6250C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E646BD1-E161-4108-B139-540861263FD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068084D-FC8B-4535-A333-6E6E7E59A83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C2422D-77B9-4346-B91A-296E149B2A6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8937CD-4778-4946-B955-F192AA4A386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B241BE-7EC8-4D38-921A-B8B8CF37D17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266632-513E-4EAA-AE08-5287A9F9B44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8680742-04C5-43F8-9E90-092F8B44347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A77ABFA-2EC0-4CC2-A130-4F8E684A695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3F890F-4469-41AD-A618-3F24C526176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8B4823A-0F9F-433C-9E0F-0E55995709A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46AF3F5-4C2F-4703-A4F9-247370B9480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DF0DD56-B4FC-4205-A05D-CD9A6A1236A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97BCF08-2902-427A-90BB-92912440254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D13EFA-A3A8-4F30-894F-D05A099D554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B9E316-229D-4957-90C8-6BF551EE331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2B730C-8255-4647-BAF5-089F8727DA4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2301F7-50EF-41D6-B81B-B3F777035A8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1969DC-C068-471C-9AFD-7F6A4FF6FDE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8ED959B-96DC-4DCB-B37D-19AE5095E10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3033F5-8CA9-4D50-9A0E-59ECB4B728A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3FE2E7-AEF3-48B1-AB9D-9EFBCCEF57B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622A28-268D-495F-B57B-828A4A446EA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F716DD-7957-4CE1-B320-0C84EE081EE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2480A7-97C2-46B2-B310-E910CB4576C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6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D374721-7BF7-45F3-8F50-127205FA71B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8086A9D-F8F4-42F8-9921-5D028BB20A0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50B30FC-F3AD-485C-8E6D-F680D3860C4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AE1560-08D6-41B4-AA21-3BC7A2C7DD1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4C8282-20FC-4EB4-B9F6-980EF362A2B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1E78C26-348F-4681-806D-70CE2FF66BB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D69E058-BE65-40FD-BBBB-7DA329A0C18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E13D438-A7D9-47AA-AAA6-91E18CE2219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5C4D04-3824-4C81-8729-FE02A3981F3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1775BB0-8D36-4B6D-9CD2-27ECDEB6119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BA413D9-6DE8-4308-80D7-1F0AFB4F545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440F3E7-B285-4562-A9D1-44848B15F80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1811A6-6997-4AAB-B2AF-FE86DF143B3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1609A0-D4A1-4C82-ABEB-DFE95F10233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351577-2D27-4B45-91FD-DBE6E55FA0C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322075-5795-4881-AEA1-7664C677293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C1014F-5E9B-447E-BC5A-931940AC3AE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0903195-97D9-4742-9C00-A4C3EA1B0DE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8319E9-4B9B-4B63-B59D-C5A4DBC1C9E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44D52A-5D3D-473B-8B96-2BD04923906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4F71CB-2397-4941-8994-B3F2C0F4FE9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3041A14-90A5-47EE-9F0D-1BB46C4B5AF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3BD26FE-62CD-42ED-A2AF-4C413FE656D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A33CE7E-4931-4120-9BF3-8DCD9A151BF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98C6BD8-65A3-410D-8865-8D7C9756A51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0ADBDF8-3C5C-432D-AE16-5CF95C9F999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ADA1183-7CAB-4AE8-9CA0-8282739CABC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0B3571-50BC-4C7F-AAF8-9459990E1A2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37444B0-8DB7-4E3C-8575-22DC4CAC6D3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D278E9-2D1E-4A3E-9A6C-11F08948951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28BA3B-949A-4F5C-9CDF-4E29BB5D565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80D2C9E-3416-4936-8A97-6B4665DF281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1385AA3-C5B4-40E2-A144-106284F61A2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48FDA1D-ADE8-47CA-8A12-840EF8CC481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DB9B088-C8CC-4FCA-BB21-7B41E66FE9E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DBA1F8-278E-4C7D-A95D-979A0A07953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3B32505-95C8-4549-A02B-3D18C2FBA74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25C3ED9-9ACA-4228-BF51-985BAE61A85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32A2CE-AE1D-4662-BCB6-AB21C5E0D58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333C4FD-D59C-4B3F-B158-36DFFCB5F31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FE42FC-77A2-459B-8DEA-03C1D5334D3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D4AF4D4-2451-4E82-9AD6-EEEE19221B2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E7089F2-9F88-46FD-A200-0A7FF154D16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BC01BD7-AC51-4828-B9E5-3928B8FCB20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67AD5E8-AA4F-4D18-B938-14CF6123481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8263C6-EC58-4B8A-8EF6-FE405C9665F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40A7072-7136-4845-83E5-530A1BBBF8C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D2DE41-BCE7-40B1-B024-31D0F446545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D1B013-A876-4E4B-8E76-EA37FE23588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83092EF-A3CB-4DB2-92EF-F94A6542941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79F5BF-6D62-461B-B3B4-D75580E1299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C68DD11-C64A-40AC-9DE8-905F165A0E2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D7CC90-AF00-4171-963E-78CFFFB6FE1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C4C926E-1044-4898-85EB-0553CBD9A63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ECC5EA-FF16-459D-B8B1-1669AD0DCC5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AD3035A-6592-4775-8630-418004449F8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6604FE9-420D-4340-BADF-4A66BD9C627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9FD5DD-050D-426D-9271-E8F17F05788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FD85D1-C5B4-4DCA-B90C-E46B1F58484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6CF87CB-AFF5-41E8-9CE4-A4CD6F05686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D4EDA7-4C69-4473-B8C8-C215B5186F0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819A3BE-0A16-4576-B8EC-2312D4A038D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FDAC831-4C3B-45E7-A706-DDBE9824115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4736AE3-2AC0-467C-9B0E-6241F5F3370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8DECEF1-A81E-406D-B3E6-A2B22445C8B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E6A0B6-11A0-4FFD-9571-405AEF424C7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0DF3E17-F94A-4FD2-B998-41682BAE32E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DE1AB4-10CC-4B42-A0F4-E8A39A16C79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731C639-FA1A-43F2-A13C-DCF4C64E5CB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FE229C6-53B4-4F7F-A3BB-2290A104506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E9FC29-EB72-472D-96CF-021C1CD8DC4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B510E78-BC4A-48A3-BCFB-6E4843D11F6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2BF8EB-7D17-4C13-9AFA-2413C525DF0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598D76C-9308-4FD7-A612-51B2F215E0B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FED31D-BBDC-40B7-8B26-DA42C86B8C4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76F4AD-5B90-41C7-9D43-65097467544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3AC664-8CE0-4378-B7E9-67F22123E6E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8A7705-8BFF-4EC7-8CEF-792DCF145AB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42CD9B-C329-4798-915E-05F77EF87EA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FFBD3B0-9B15-4356-B710-A6657A3E59A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7B0F5E-A0B9-486C-BCBB-E02C3660EE6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A401248-9314-4574-A97C-387F21037C0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899DE5-EA35-4773-9511-CD252A57594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514667-4AA5-4B41-B392-17DC0D7A0AD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3DF69B1-4ACC-485F-89BD-B5F8119862C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5B173B-A7FC-4FD7-A68D-54F428ABC7F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17B4C39-AEA2-4983-94C5-58982FF063F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695D3DA-E40E-4B8F-B940-56F99FFAB10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C33960-6888-4B1D-B2ED-F91D27CFCF3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69A4477-1369-4544-9AA2-0811BF36FB3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2A4597-8B66-4D3C-B446-1D38B70B45A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2A5854-DC8D-4693-8918-DAA59F730B8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A833231-CE9C-4FBD-BE4A-AEACC8D8576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E9C95B-034C-4C40-B8DD-7290A501F9A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5EBFBCF-B72B-4A62-AC6A-2AAE154E4F2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DA09B9E-6904-4A29-9F43-CF2D880C168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223A52-DC44-426D-9B6F-F81027249C4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016DCE0-DC66-47D9-9ED9-8AE9B7097AA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7D5054-F9D7-4837-A964-9CFD3DF2D90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877E1E-0BC8-49BB-9DD9-CF50155AD22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7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E971507-7214-4666-8F18-DFF163DD9E4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794BE2D-D1E2-48C5-A00A-9408F7A783A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7F750E-F911-426D-A589-D6F39DF8A46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028181-233E-4A2E-9CC1-84556CD955C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F81135-3552-479F-9928-E3CA42D8F35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D4106B-C1F6-4A3A-BB2D-3E1DB8A5194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F5C2EC-E774-4415-B263-CB25714B603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11D3C61-3949-4974-A6A7-607D0528247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C070BAD-5998-4A67-A48F-CDD868AB688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ED4F56-99D2-4C26-AD45-C8D415F9F10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A9AEAB5-FD32-4C54-97D1-D76567A2B88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9D91C7-3311-4B56-A6F1-B0787C10AF7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0D9E1B7-9EE8-4A1F-A33E-E33314733AE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4CB85D-C5E1-4A40-8F97-4B1A51D0675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57AC723-832D-49DE-B064-E0B2469EBDD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F15E1-835F-457F-98D1-DDECABE8823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8ADB2F8-5EED-4C8E-AB2B-D654AD9F003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B806F0-2A82-4AEA-91B1-35ECBA1C23E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9B9B95-6D45-4112-BBEE-2C351C28754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74C01D1-B335-40B4-8568-285E52BD6E6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896C202-26B6-477F-A38B-3B005F235F0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D231605-936D-4658-8356-094FE79E68F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D7459B-2973-4016-BA7A-E6C16045ADF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5C11501-5B29-4C66-82C3-AE3ED236A83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078ACE8-07A2-4807-B3D3-F58B4061928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BF3376-07C2-4B83-B025-518890AB309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7920C23-DEE8-4DA5-BE89-3E39739A24B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9AC0EA-0557-4F47-971A-25D9FD7EAA7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02421AA-085C-4846-949E-63886463AAE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9AE368-2107-4541-BF16-8C15F114070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AED9B76-2C41-46B8-BEFE-0B2A80DCAD6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F80829F-9AD8-4F46-8B93-3291271FDE0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0345362-7960-40A8-BD24-5B071C7E364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50A852-E97E-4012-9DAF-DD03E541D3F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CD978B-160D-4380-A194-A240F788BF9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B1B71A-4E8C-4812-9D07-86A743B5E22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41B9A6-122F-4D39-854E-7A5285CAC23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86F1D3-3647-46E2-99F5-157DD2C733B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A89EC8D-6623-4671-987E-74DC3DA6A61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C8442A2-9C5D-47FD-9346-6DCCC7EF742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E86891-52D1-4589-A6EF-8C6E3532096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5BCF32-6E50-4DAA-AF50-B7220A47191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466691-EF84-4D0E-87F8-2BCA979FF20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30063F-7F6A-4E6D-B49E-47EF3B5270D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7F0F429-63A0-4FD7-8D29-0AE9BF6A383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AFDA436-F1F5-4737-8BA0-2D67DCD1909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E5446C-0433-49DF-8B5D-4B5ADCDDA86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680C1CD-ABBF-42ED-98A2-A72EF400204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32C2235-1B32-434C-AF56-137B57F2B52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E00FBA-6CE9-4279-BEA2-0F67BDE93DC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8485670-66E0-4C17-8648-C8DE5149579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AA7D33-E423-452A-93A3-C09917A2D52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200339-64BE-41E1-864A-828FE21BF4F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485B06A-87FD-454F-A447-6A90C9B83B1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C4BAC35-F221-4E17-A4C3-78B0A4A8FFF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1BBD466-F814-4457-B1EF-800A536AE59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994204-4E6E-43E7-82D1-F3F515AEF57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6E3112-486F-4E62-A037-A115031A170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D56EA80-E48A-40A0-A8CC-0CEC62D7F9B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049FBAF-C8F7-449B-83F3-67AC08CE9B6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D05B7D3-B384-49CD-B584-4D6184FA1F4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DAC6F9B-631F-4375-82DD-6D697FFC487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8E3FC9-79C8-42C0-83EC-4B01F4C3A1B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AF294A7-764B-4FAA-B7B8-EC19BE9C3F7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EBF2F4-F9D2-4807-81FB-014EEB749E0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30CB28E-E837-4F1E-BC6F-21640FEC216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1D511A8-FDE6-43A7-A72E-6303C7B0721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2E725F-397D-400E-B9E9-C510835B8A8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FCB337-F2B7-48FB-926E-8E88DA27D07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069D18F-4A5D-4F3A-8433-FDD1F0A1B71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BD3D33B-80B4-4653-AC5E-3EFA40D9A7E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1930481-13F0-41AE-8A55-DD8CB145AE8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F69A0DA-F26F-40A4-A190-3C2E92A7E3A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6EE7F0E-8590-49FB-8BC9-A4A35251639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E70C284-2116-4558-B2FE-C8ECC7E553B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673E73F-139E-4B45-8515-1327556D89D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26D206-E8D1-421B-8368-2FE2B4FF125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474365-373E-4111-931F-C2E344A7FA5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ABF653D-F925-4011-976F-4CED8CF4B25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F23A85A-A96F-408E-AFE0-5423B781798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D3A9718-0A3B-4A5C-B8F7-19C93E69E7A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48ECDF-2CE8-4556-B077-3323ABCB724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DE0F53-3EE6-4F20-BA28-1BA4E8D0D47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267CC4E-0B93-491B-9F3C-4516CCA628F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1C105EC-E771-4D4B-B117-7BF52BFA41F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2A2232-ECCE-4208-AC69-52A61C4D765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CF9BA81-C671-442B-8E05-D5C14779AEF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A7A884-7148-4C1B-830F-2506C34162F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65DE3B2-F297-4487-82A4-863E5A7D3A2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D4B991-FE42-438A-9E65-AFC903B18E5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D935D2-4DD9-4338-9C0C-2D2225DD0C2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AA7D7E-FC45-4F45-BA92-FA956FC0E38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978F4F-3B71-4610-809E-894A4966580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D7FAF1-729E-4A70-9D5A-ABC2D439147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1F52B7F-9016-42BB-9AA3-209281BB139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384A25-2B8A-4992-84FC-FD93A630BBD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2BA6B72-2D4F-4DA3-BCC9-86DBA519F86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A2316A7-3EB1-4322-8658-E3613AEC8DE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AC0EF0F-C56B-4C22-BABF-129FAF3B4A4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B397D8B-4F40-4C4D-B613-DCF5E1AC20C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8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8428AB-ED0F-40D7-B935-691D01E2DED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1F23EC-3AB1-4400-AB56-5F05D52C798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19B019A-2A85-48D0-8D5F-CDB2B85EAB4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7FF7CA5-1E62-42BE-BD1B-8C196D98DF9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A313819-2FAB-4487-A857-0A128AE4E20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E9D036-095A-4BEC-A7E9-F1733541A1E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2C3A0F0-A635-4522-A24E-7AF3D416BD3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12ABA9-FACE-4F6E-9695-B5F2BDEF1F3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5BA6BC-7A59-47DA-9B55-D2FE7800A82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F9E294F-2533-4566-AF45-F06E44C5479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4F9C35-DFDC-4441-9C78-DB18B8D502E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03E5F4E-7C14-4147-9867-4A9ABFB8B48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CA638EF-AF0D-4AA1-8D2C-D546EE3CDA0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8C1673-A561-4FF5-AEB5-806A6DF1963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12A2386-9B2D-49C8-A1B7-3C9B216D188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F30253-CFA9-448C-8EA8-861C3418B64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2DF1EA-57C7-4B7C-9D8A-21E889CF071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3CCDF9-D144-4750-88EC-93394A4EB51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96C756-AEF3-49AF-863A-58115EAAF63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9E3A59-5CA0-43CE-8F32-988EC2B6E6F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A1B091-5B93-4A24-9944-80A391A4213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B055C62-57AC-4D74-985C-954A9DBF7F6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6733408-E3CB-42AD-9102-AE610D28936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CEDA8B1-BA3B-44B0-BBB2-F4960455F14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1E8EC25-8BB4-4109-8A5D-DBD4580B470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28489AE-1329-4E0B-89F2-AA0E378FB99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87C177A-1219-489A-84E0-6689AC85EBE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9D1645D-4FA4-4FFF-BF3A-614CBCD8081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5AE6BB8-0AA6-441D-87C6-06F084BD9AC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87C2ED7-F5D1-4A69-B8F3-32C1F243CB6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36BC36-E9D7-4B59-90BA-7776583B1C5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0421E2-8F66-44F4-AA93-A9847B9139F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7C3595-992F-4B44-86BF-43C28474183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E2497C4-1C4D-4395-8D3A-4C518B107B3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69F5B7B-3427-4A02-A1CC-FCFCF50213B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0090C73-80B5-438C-9455-98432D20F3A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ABE39A5-3BAC-4A17-AB34-AC616E18298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ACA598B-126A-4CF2-A80F-197B3968911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06D7F7-770A-4668-B14C-F6C0803726A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A5F855-76BD-43B4-83AF-1240811077E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E481154-74E1-48A1-A135-BE4701773D3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9F1430-DADB-4C1A-9012-5E390D29A3A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BFA5858-0365-4FF3-B314-2D99D72B6D4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8347B1-AC66-4FBD-9732-6E9671887CB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B25E80-B35B-4DB9-A63B-03C15EB51F8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C4FC22-E70C-4836-97C2-433246F391A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117B7E7-EE64-4CA2-B8C2-2D93FC51151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B608D18-816D-4B53-B18D-277DBC9032F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87ECD4-0D98-4C02-8CE4-14E35BEE3F0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C62DBBC-6172-4217-920D-D9374508EDD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47050F6-461D-4E7F-AA0A-83316D07222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84A3206-2AE8-4220-A73B-80447E688FE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337894F-C43A-4289-8B21-EE4151E0198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CDB673-B761-44F3-B4C1-232B17D3058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80901A-B187-48C4-ACD2-FA609BEEBF4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EEBE856-AFB8-4463-934E-B852BE68B6A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6B9161-D852-4D7C-835F-E73E3BD4952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F76BB0-B9E7-425E-AD3F-49D7DD615CF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4B1AEA2-CC77-426B-87BB-F8675BD3600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6A18DDC-FF3D-437C-A883-159BD11D5AC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4DDBB22-285A-46E6-86FF-2D0E279068C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A859E6D-3077-461A-91DB-D814B7348D4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AEC5744-F2EB-41D0-8826-7071C341D07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F2D2EEB-7F83-406F-934C-8ED3B3A17CE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30CBFD-64BD-433A-836C-0109BB9147E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A3A2FCE-346D-4AC6-8DC6-CA6F0ABEADA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494A7A-15ED-4C70-B250-FF0E6F0A8C8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2814FEA-7396-4D64-86B0-878AD49448D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31EAFB1-11C0-4EDC-8B81-3369ECD0D79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DEF9F0A-5942-4C04-B0D9-63B423E7AE0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0C73137-21F9-4000-A497-3C041015FDC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4757FAD-6590-4363-B1B6-5467194A037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4EC2D7-163C-4788-94E8-C2F2394ABDF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4DD351-2756-4AEC-8351-74B2C7B74B2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EDB2D5-70E0-4BDB-9FF2-203653938B1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5BBF9C-0D09-4787-967F-5DECA6418C6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1A2808-9E43-428B-BE80-F8474548988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3961DA-C719-445A-861B-9B6A3A73CFF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9C17D8-218B-4D55-83EC-A80DE3C2671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00EC4B-CE88-4B79-A767-19BC8C5992E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810A17-7E71-4DA4-B0C6-3D0F6AC5027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02E1FFF-4105-4B36-B5CC-0681DFA7287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CCA9B2B-A226-4672-8FD7-79834D63DD3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430B4A6-B992-44D7-AB28-0535A12C9EF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8C936F9-66A8-4BFA-84EA-3BB84CB9325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D172B5-24A8-4474-9791-CBB32113672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36CD4F-4175-4877-8263-F54BFBE4AF1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BD21A2E-196F-4727-A835-3FE4B289DC3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467B75-CEBF-4952-B551-941DDE072C2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4A3B01-7139-4450-8F0E-B4F59FDABD2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0B9445-3492-4CA5-BB92-7901B6BD87C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5713A1-20EC-4BF9-B6B4-9B9D2ED7655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AA4B643-2003-4EFB-8282-D498F853F7D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14D0D3-1070-45CD-A2FB-3E223A4A0AF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D24121-87AD-4126-AFF2-71E54B82334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4E15F5C-C74E-4F32-853C-DA12575E324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A3C5369-054B-4966-875F-FDB3E1CC41D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A8477D-4003-4AC0-8261-A648F9FEA65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432D6A-E93D-41C0-9798-12AACDB8FA4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8303783-9918-44DA-860D-B0E1FDBBC52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39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199298F-F444-4363-B4F6-5B41088860A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857653-ECCA-4D6D-8183-8D0DF383E08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4BC4E0-E48B-478A-863E-86B496CF3CB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B887EB-F946-42C1-BF3F-B84B5ED79F0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618D86-AD02-4A88-8F6B-0DFD1069748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6F26F80-3D56-4A6A-A89A-5BDDD196DCA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1303B38-BB3F-4B82-9CFC-B1FE3A0A02F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7DABE96-FC47-41C5-96DE-051094514AB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84BD672-0C76-4F81-B94A-918BFE00D06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CA68F3C-0B32-462D-A3AE-1BD9984B2B3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0FB985B-EC8E-49FF-BBFB-B338C549A4F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5CD210-D692-46C6-88C9-D38A7148538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7F2670-C626-4135-996A-995D2CC3FA0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A1AD695-5C9B-45C3-8B7A-E336AB50D8C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81EF500-F7AA-440D-A85B-043FA5AF30D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8C345A-E117-49C2-BDAB-65C5E17CA69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5C48F2F-02F0-4A23-905A-2FCEEB814F1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CF69AF-623A-4CA8-8A77-FDA5D33B9BB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A71906-2E76-47B5-8C9C-5B69B601878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0955AA9-B7BC-46E3-8AFD-6C1B0CD8A56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1D47246-29D5-41EC-A2F8-3EA87852463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631C8C-212B-4E87-BEB6-13CC83893B5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3228FC1-9955-4B47-8737-E6B217EE065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7E7E8D9-D09E-459C-BBAB-2BACE2810BF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2F13A4-92E1-46CB-B1E3-83E70614B9E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1C03404-8AE1-4B4B-BD20-825AD1C6E99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8F61DF-2FA1-4367-90A6-EC42F490822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E37614-5899-4982-8500-C95C2F4C2BD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9CFB560-04DF-4457-BEDB-77CB21F383C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25ADE8B-2C01-4C68-B2A6-B77FE076AF7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CD126D9-A39A-433F-8B73-7408D559AA2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826B13-91A2-4B97-9B2C-530F7F8490C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39A0B39-BE06-42D2-97AC-90FF73666AD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A668CA-32F7-48FF-933B-69FB5CC0615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2700946-29B1-4C5E-B7A3-50A37BA3EFB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C3B27B-D3D0-4B6E-8975-F67C31AF26A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93B4141-2699-4045-AF66-46B920EE8E9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352A3D5-1E61-4EB6-80DA-E8231D84521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560BC67-B70B-4063-9E88-B65D7719D78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4F70C07-BEEC-40FA-87F2-5E5172D4BAA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E4BA69-3931-44EA-8C6F-0E23ADF4378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298A97-C2D3-46DD-8DE0-3401E1EADFF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8410F4-17FC-46DF-9FA6-7812F981C2B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B433C4-EA79-4B0E-8103-234CD2DF273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236848-936D-4164-ADF1-CF50ABAFE3B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36CE05A-35F0-45FC-A06D-0696D4A2921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63DFF3A-3CCE-4870-8B34-38982C9736D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0CF4E8-6B21-4589-BB73-0CA26BC0D68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4547A4F-362E-4184-A005-8C60E13488C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4B71C9F-6D57-4CF6-8706-7ECC298911D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A24F44-56E4-4154-A265-5C380471F59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A99B076-824D-4DFD-BCDE-31C313D0198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FFDB742-B4CB-4347-A30F-351ED7153A8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A319E9F-C42A-4C88-ABA3-54E868DA5C1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92456C5-32A2-4898-86B1-B9AB9FB88F6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9FE248-5519-45CE-8C92-46F4A449FF0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A1E9A0-3F9B-455A-B3DE-E22957CC882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B90ADB0-6049-4E6A-A742-C4CC6F85D4E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AFE79B-DD90-4308-95E7-C0AFF42BDB0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FF30A6-CBEF-4246-8276-5BE10108AED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08BABE-CA2C-43D4-ACF5-4BBE5E31EB5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F9571CF-12C6-4A32-A614-922C3D34179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36A94F-3199-41E7-944D-7FD1144F7A7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7640A2-0DC1-42A8-AFB2-A0518B80466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29BEA68-9380-4EB9-AF4F-2F3A9817AFF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8EBBA37-C3C5-4CE2-A230-29EDD66739C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A1620B-A594-4201-AC6C-B0368E54C9B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698D83-2230-4CDC-9488-C243777A310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072C8C9-A104-41DD-9259-52207306C31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4C7B4C3-6F04-4368-A536-A2266C50499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6E6CE30-C5CC-4D00-95A0-7D861BF0381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0ACB7C-FC1B-41E2-8614-6AB8AE3186C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2D759EF-105A-40E5-A79B-2A6F9C9AAC5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399BFFC-1FE3-4BF5-A437-981B8B33CA4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74EFF5A-187B-46E5-8F7F-A851F06C5F3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F4591D-2C48-4D8F-8355-C90D99AE64B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8C4C163-4512-4E7B-9874-C061710A2CE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DC698C-6AB8-408A-835B-81C27BC564E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3A61749-758B-4B51-9625-A170EF42158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911A099-79E4-4D54-BAC6-8B40CC4AC80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6DB512-C61C-429A-BD32-53A0F81A23B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2EFDCC9-8CCB-4386-B007-36C88C13248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A3E5A4-6766-4012-9BEB-D536ED84BDB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FC10FAF-C531-4E08-8257-B1CD779C230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4141C1-2539-49EF-A447-B2DB35F3137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6539C5E-2195-4B84-A5FC-95ACB09A789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C1C696-6605-423C-885A-34E5EA126AE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86918C-AED3-4B34-9A1B-E922A90729F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1711C6-EBDA-48A3-8EB4-6CBE91A6045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B2D30B-734E-4439-A788-3F24C313114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C376470-FFA6-4EE3-A79B-75807B0B36D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32E26C4-1CD5-42D2-BA01-FA884867021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4354810-C7C8-4AD9-9645-EF19ED6F760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556DAD-1468-492C-965F-0F5C5450986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5C3B2E6-FCEA-40D2-81FB-9098DE669D9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ABD816-6ACA-4D09-B736-5B643D710A5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9BD6E68-856E-4C49-B4BE-8C65ED3D3BD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4FAB936-7289-42E0-86B9-5183584A1F5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C8D79A2-E1A7-4759-BD25-9640AEAEFCA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1962C4-031A-47D7-A700-AE4FE3FE8EE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0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0218F8-98EA-4DB9-B965-95B264AA607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1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87AD46-E141-428C-BBB8-92BEAB5EF9E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1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E716D7-92D1-4467-82E9-645D88C6FFC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1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F20326-1FEB-4A98-84CB-8461826E24A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1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2CF3D36-3732-464E-A0B8-6E04F15B0D4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1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F8F54FA-AF45-4E55-AF23-EF80B1CAD53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1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8F5010-5E9C-44D2-AF25-27D586FC4B5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1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1901482-0689-4C6C-813E-362C11DD243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1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07A67ED-06DA-406B-BDA0-716089A3CAD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1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DACFB6-0103-4219-9EF0-F5F71B1ECA7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1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6B998E-A0E3-421A-A916-EFBCBB847BE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1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DBE36B8-FA25-4BD6-97E8-A491385A9DC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1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1FDDBE7-1840-468C-A4A3-7DA89ED14BE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1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956428-85D2-49F5-B8E9-A727CB34096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1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10CC83-F951-47F4-B0B0-D61E9869848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1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7F0D5F2-1FFC-44FD-9516-238F13937B5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1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72BE27-6598-4B66-B925-8579A9CA1CE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1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D9F76F-0F56-44B9-B9B7-9A365AC75EF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1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70F692-E14C-4B1B-979B-8AF65E9706C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1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430282-25BF-48CA-83B2-EF8A933EEDE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1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4183123-2C4B-4664-90D4-24F94066BD5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1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578182-D2F4-4DBF-8EF1-C22CE0985F3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1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0DB324-EB56-424D-94A4-460D8E1E3D7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1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DEE641-A82F-4E74-870C-7654977B28E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1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B7E1FF1-7885-4B38-93CD-5E81F6793FA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1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46A078F-11D0-4330-BD1F-73C90FA1119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1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55AD5D-437F-46CE-A1A8-7F02C1A1691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1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0ADFE5F-761C-4348-8F78-232E78E6E86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1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87579F3-CCAC-436D-94E2-6A577AFA812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1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3C0BEB-9828-4817-A4BB-089E24094EE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1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D95E0D-7781-40A9-B7FE-5A56DA6D0EC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1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E6B9B2-4EAA-48C6-AFD8-7D371D3D604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1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E06F93-7626-40BB-921B-38D09ECF775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1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45C4076-EF91-4FC3-829D-4CC00C94D33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1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E5050A-7E31-407A-B9BB-405682313A1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1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2E8BC3-A443-4B73-9DAD-057D76577CC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1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1AC808F-D584-43DA-9145-046CF428665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1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F71663-7E8A-4B47-997C-5E6C3DC2C21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1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9726231-21F0-42B7-8987-CCC4AAB999C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1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1E464E-220C-4AAC-B049-CC588225A21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1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99EFA1-4CDD-4B56-BF92-D66143A1DB0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1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48D0A3-78D3-4373-B334-4F0EABDE2D1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1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A54A9F4-5460-4594-9A10-5DA827DA4D5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1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16B383-5496-45AA-9EDC-0F594B6CB68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1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9AD0D6-30B2-40C5-8294-DFB6EDF8AB7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1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1A50124-CE5E-4C30-A4E8-FFAB94B733E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1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F3C720-6881-4428-8896-10F2ADEB7E4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1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66F7AF-1DA0-4348-B30B-DE1F0FE05DC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1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1F7297F-BBFA-47C7-85A9-4202F34896F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1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41CDF0-9A28-4C15-9EA5-A51452724F2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1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476823-17BC-4D7B-A4F4-C8F2DC9709A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1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5100C3-7811-406B-90EC-6A80F320FDF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1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2FC181A-D560-463D-A83F-1029278A99F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1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80B960-BE3F-42FC-95B0-9D9651FC381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1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BF3DC37-C01A-4D17-B504-CA52ECC7A18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1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3418B3-42B0-44B1-86E7-82B3A265426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1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C01F04-27B1-4796-9CD4-785E662B145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1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32A385-9BE6-4A08-A6B2-8A55EFF8A08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1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70FF746-D064-4911-82CD-C94A395ACF4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1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8150A77-1B74-4CA4-A14C-86A0B29AA7E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106680" cy="219221"/>
    <xdr:sp macro="" textlink="">
      <xdr:nvSpPr>
        <xdr:cNvPr id="41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92ED21C-E9D6-4663-BD9F-0CA6C822621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39776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1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CEF716-CC39-4891-8368-F0C3C00D515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1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31F0AA9-ACD4-4088-9D9D-8C715E929BB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1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13231AC-F464-41AB-BB79-A9B0867728F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1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182651A-1957-4185-8E63-390294B2099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1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0654D3-9C5C-4CD0-A995-F525092CB1B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1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F49F289-7521-4C66-9B12-27BE19E86A7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1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5B3862-B74C-4719-808D-72B39A6FFE8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1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A07DB4F-807A-49F6-B4F4-041EEFE0E3E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1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59BB16-03DC-4C5A-919B-25D840E9C8B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1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414928-EB02-4508-9844-BC88EE4D2A5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1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DE3B915-2DB3-4DB1-A51A-FB1282AA3A7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1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E85148-8374-4644-907B-2301FBBB9D9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1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34BED9C-4949-4372-AEF8-6928C24D38B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1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C403ED-0832-47B1-B06E-1B1BAC32CDF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1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E377C4-5583-4479-A5A5-E4860A5F0A5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1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6AF9CD-817C-42AC-A3E1-E182C3E0CDC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1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2B1C44-BBD0-4C0F-8120-03E3F0B2E97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1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1696656-4A53-4B43-8B32-04CA069AE3E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1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ADDF618-91A4-444B-B874-65DD722BABC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1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165CF6F-1CEA-4D47-A3B6-FB7D1DE08B4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1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1498A48-8695-47D9-9CE0-AD639743ED4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1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D7ED05-D83A-477A-AE88-DD1CB82C4A6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1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1A8DE5F-C3C5-480F-BB6A-F853DDC4155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1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63BF2C5-F4D5-4F0A-B2D2-3E3DBC3CCAB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1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F59B286-323F-4F16-870A-3B4DDCCE01B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1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93F22B-6F7F-497B-B357-A6AD491EC7A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1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4CEE94-7CEC-4AF0-B6A1-34AA6E52372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1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681B3F-92D6-4F4F-8296-CC77EF94CBD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1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0E5587-3B9B-448F-9CFE-0E00531BB84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1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5F7F6E7-E7A8-4935-BCBA-B284734BE0E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1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AD5550-79B2-4AE7-95B4-991DA9CD21E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1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2B9557C-C9BD-4AEC-A91D-A2CE493B084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1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8D07F92-E52D-49FD-8BE0-4066362A145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1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A15C42-856B-4BD7-896E-F94619655C5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1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B04055A-1035-45A1-9AB0-120E638DB25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1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FFCFA2-3344-485A-B886-E849850839C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1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FFB1630-3593-4FE0-A56F-8A4A1155F91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1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2AA15C-0545-4A4B-8653-749A0A8F0AB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1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9F6C3A-4D8C-458A-9E5C-C2E80ABEE61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1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0E1E1A6-0A8E-4E82-9B0E-603DA9B3020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3441755-679E-4370-A4BB-ED0BFEEA3D9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B179F95-EAD8-432C-B5B3-A6CCCC54243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0422972-7F49-499A-8D7F-E5567F6EC92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DB5BD89-A9B6-497B-9882-D0C67FA53EC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28DD9A2-DAAF-4B25-B3D6-361396F0C34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B36FB4E-FDB8-4649-8301-3F7DD6E4ABD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14FC4B-CFDF-49C8-BECC-888C304EE23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2ED7C1-5448-4AB7-815E-1B1077AAEF7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1896AC-272B-48DB-BA91-2750F4289F4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897D34-8279-4009-8430-1070ECB58E7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2B9D1AA-EEAF-4F22-AFF6-FC8CDA7E8B7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6FA65FE-BBC1-40C1-BAEE-FF2ABB43EED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4B570C-A2F7-44C9-9DE2-4A34DBE24CF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7F04CF-32A3-48C9-8DEE-F265AE2EA9E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D8C0547-D9FD-41C4-9912-511C3E69C6F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42CE644-841A-444D-A766-790040F1444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BE9469-E58C-4347-8E38-5482445D5BB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0FE06CE-AC4B-4827-8AFB-DE77285D85F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7D18005-8DBF-469F-9A97-75C6BBE09B1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38525B3-E55E-412C-BA31-49CB193B0D8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146FE16-A4E9-4E68-8F92-95FF6C57638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0C26432-D994-4B13-8EAC-BE0A24A3EE9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12E3F5-ABD7-49F3-A495-611779E63BC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23B655-0BC2-4674-B657-A49C8096FB5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44BCD18-A712-40D6-A21E-F4E91B0F9BE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76761F-7A4B-41EB-B66C-8C99D921153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190182-5EEB-401B-8DE4-8ADD72DE866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7ACA425-52A3-40BF-9B37-FFEAE0EBE90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957A0C-F3C0-4340-9ADC-80E66D91A75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397B3D-F4B5-4F14-86F9-80D8246FEBE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DE63A22-9309-41C5-8EE1-8A57A4A9EDC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D6A3D6-6552-4D82-88C1-B209480A677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F548B05-610B-4465-A270-D6CE681C145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EAB939-1223-4592-9237-FC80B170758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69D5C50-2DF3-4338-A7B9-E97A62ED053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B38E8FB-03A4-4593-B692-9891C036A37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A1FE15-BBEA-41FD-B15A-4A5F5FDE17F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9E0570B-8B1E-481A-A088-A772A452338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FEFC86-D9D0-4E99-AE79-23F0B38E314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788CAE-1036-47C6-868C-AE74169C621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5F8BE78-D0CE-4DA2-ACCB-DE38AE893E7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13F33C-ADEE-4D8C-902C-30600D4927B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51220A5-3EFE-4C5C-AD7F-0F62D08D312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7373A8-7691-49EB-9DE8-7595AF9BB3E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501DC19-760E-4CEC-86AB-9D75EF7CA99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ACECD8-932E-4390-9CC8-ACBC658BCC0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366DCEC-2367-4821-8F21-A690AF3B27E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9969AA-EB7B-46C5-879D-D23B2E627EB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57102BD-3B76-48DE-B3B6-0C4527534B1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4DC5CBF-87DA-4366-A8E3-FD30929BB6D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0FFDA66-212F-46A2-8DFF-7C284AC093C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66C3BDA-D3F4-479B-BA28-985452D4BC2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2D85A4-AE4C-4FC7-A3DB-E15BC0B89E1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A2E62AE-7565-4E59-9C2E-7519EA77FE7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6E97D8-EFAB-4675-8174-F7E4907FFAA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3327657-7A4A-49E7-A692-1204F3F503C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62B8A8-D238-4614-A29B-D3C900565C4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7C9D54-B124-4578-A578-2F861CC713F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E82339-4DC8-4F34-B073-6EA3A50187F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CF93F5-452E-412E-A5C5-F03455437AC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AF3389-0662-4BA9-B933-B498D1EC775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C3F869B-D7B6-4D86-B605-0A139B416C7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4175455-4510-44F4-B2A0-823B2493929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27AE3E-42F1-492D-A878-E9748687C28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35D833B-8732-4328-A358-A63B2705AB7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B019F93-B0A0-48AB-ACCF-8B33CB3FB97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3C61C6-E590-4696-9DD2-CCC250B1382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E84A7E5-4AEB-47FF-8254-5344EB2F33B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53D957-863D-4AA9-AA75-927CE65B922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167E2EF-DED5-438B-B412-AFDDDCE5280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3F5B98-CC31-4C38-B95E-25501D471DB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5A2489-5B6B-4DE4-A20A-279D95618F3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382FA3-DE27-433F-82C6-6CB3640CC36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9B4E90-198F-4A64-85C7-5C0CF1F72E2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95E63E-98A2-4C8A-9895-034AD5B822F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DBB4E0-8CE2-487B-B009-DFEA3791518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9484BE-9170-4BB0-A76F-C3A3FA98B2E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87FB2B-B3FE-41DD-9B81-173920A309F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68F840-E96E-49F9-BD98-86C35274A2F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49D0A8-DCC0-45CB-8B16-C97CB57A553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5DD179-0E75-4B47-9405-845F03FD402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B616200-4A45-4CF6-A69C-25435B40EC6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BB3714-372E-4F7F-BA77-68859A0120B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0760DB-6F6C-4183-AF00-0D8E1D9FDDE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D7CAAA-D248-43BB-A485-10E88A57CB9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BA5FA0A-3375-47E3-86E7-0A780C464DE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B735F0-EBEE-460B-9952-6EFBDE74927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28FEB6-DF65-47E0-B272-03CE3A787FC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0D8951-2766-42B2-917C-89774FC3888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3617188-C3BD-4022-B7C4-4B61C741143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F931BE5-4045-488D-9ED8-DA071AFC08B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CD8692D-7C6E-4E42-A61D-1AD376F60B5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6E7FC3-0B51-4AC5-8050-E30094EE2BE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42DD92-3A48-47C5-A942-C2551597A7E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E81B655-5E1C-4570-BE4B-D83A44CA7EC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0840D88-99C5-42E6-9B11-1CC10EEDCF9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853CD90-3149-4A41-981F-DFD2BAF63B3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FDD0D5-89D0-4B78-BABF-FB022746E4F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9EDC9D-07BE-4030-BA1D-307C7366D86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2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C44A768-6509-44BC-BFB5-8AF87E2E090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8F670F2-3436-4BE3-AD8D-A38DB04FB10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EC435A-6CD4-46D8-A919-DC4C05905F3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E2B3CEF-61BB-4C2F-9974-ADFA79095C5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15FF80F-4D90-49B5-B27E-B8D6772DDE1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A445C7E-74EF-49C1-9548-67E9CD330E4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A47ABC-DA22-42A4-BF5F-6F40B0CF596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9F76567-872D-49B0-883E-AFEDB777B2C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8EED76-050F-43EB-8B38-F62A1C43E01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13F8E6-6653-46BE-9591-EC928A168FF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E28EB4-BA38-4C3B-A4E7-FB7771DAF3A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555E87-18B8-433F-9A44-A0286D72ED9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854010-DD68-4C92-BBC8-4A5C266A65B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6511FB-CC29-4302-BE9D-0A61CA066E4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74C52E-5B10-4813-84F6-34241882EF1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54B7D6-4ACB-405F-8107-4088E145B8A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8931B0-15F5-4A3C-9EA4-261A15A0F8F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055538-899B-4FBC-B9A8-10BA076E2BC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6AAC53C-A620-4D1B-83A3-D882FEF9CD1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552066E-34B3-4BCB-B4C5-BC1264B93E7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7E71F80-9DAF-4668-AF57-B8C44C2E40A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881CC67-BCB8-41D9-96CC-F986BD6A9EB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985074-5460-4239-A410-7E2CB54F6A2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A12C2D6-E952-47F6-B370-2DDD73AD55E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839F03D-8BC7-44A5-9878-7217D0484BE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9847400-554C-42EB-B2A4-1B2FEB43378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F0EC1A-3EB6-4C48-B589-058010BF38F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EA35F63-3CCE-480D-ACB6-A6A28D9F578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AC7EDE2-5600-4CC0-B352-9D34024204B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444C483-81E3-4346-8658-BEEBC9D5205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D68CF93-AE9D-4F02-88C1-DEA511BB642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BF0ABE-7CC5-414D-8AF2-A5828B2A45C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E26A86-DA47-4D95-B09A-0626D22EEA2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265043-D12C-47E0-9BAC-148E8ECFBD0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4BC156-55AB-45BF-81C9-A5A7DA3DE00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9E197A-70C5-4DE6-9554-E7240AB422B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6DC6BA-5865-49A2-ABA7-0E6E4FD30AF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1F7188B-A16E-4AF3-952E-49DBA0DD02E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51A6E8-2599-4396-ADBD-4E52BBA4382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99F0AF4-38E2-4810-95B9-5A5280018FA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2F141B-2F80-473B-88F1-1FD9993AA50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42EF764-1EC7-405E-B154-2874ACBE171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4F3998-9304-4254-9715-37298C1A8B0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2026C0-6AB2-4E6C-8178-38A3D952F4E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F5D7319-5D5C-4604-B0B0-2F92419BB41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105854-E4C9-4B7E-818B-68BB6F869FE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9562227-F567-4C3A-82E0-DCCFD95F8CA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A2DC69F-84C1-4E26-97F1-3DE5825A5C9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5361856-76ED-4314-97D5-8F48BF5D17B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530709C-3527-4802-9747-F53AEA7B2D5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16DACF2-6EF2-4D04-B845-96E68011D7B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5FD1AB-38A1-4176-ABD4-D48AACF8EA6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6494B0-DA70-4B99-AA36-D7005957D44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4AE003-D1E5-4C55-B3A3-B71B21AB1C1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A0A9A80-5A06-4B2F-AD5F-F448B6EE005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D45508-17B7-43FD-8212-5C76B93AE29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F6B2D1-5941-4F98-B153-D5B6FDACD7F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178283-9025-467C-9976-068A4BB2807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F913BA2-0DE7-43A6-81E1-85AE46D17E9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FBEE676-BBBA-44A3-A48B-91EFD3B0ECF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A1BF064-EDE9-426D-BDBF-53017AA0D92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0F139F2-82F8-4AE4-A930-C055B98EB94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B46B6AB-C9E8-40D5-B97A-67A07A31788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706314D-1386-4D19-8AEF-B8B0A6628A2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005F34-7AF6-4214-8F4A-E0BA8B07819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FCD47C-64A4-468C-BA34-6E59AD65CDA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A7BF25F-C2BF-464D-A36B-9116CF0A481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B3FE283-C783-41EF-82EB-D216E41D937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E3CCD6-95AD-4E8C-959F-6E2CB36A336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08305C1-051E-434C-A0FC-F09DE05F9FD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F2DB9E-8319-40AD-B4FC-5DA46CD184A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AAC75A-424E-4DF5-8D8E-DA16B68C356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87853C-6DC0-4A9B-8F3B-3580B9CA266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35982B9-FF2E-4F4B-B512-28C3D555D33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6AEC0D-EB9F-4909-96D5-46B4582AA2B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6AF61E9-AD1B-44A4-A4EC-99292700FCB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28F4A46-B8FF-48DE-8E3F-46777997F5D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6C108CD-BE18-4483-BA84-89AC4162DB4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E97800-C060-41AF-9785-D94C3E5BEE6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7DBCF6D-651B-4568-97A6-25660948E29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A5ED4FD-6EC9-4F4B-9BB8-6D87F546642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3232EC-BE5F-4B8C-8BC0-946DD07B8D3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947EB49-89A4-4100-B6CE-2FCBEC60A4E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4C17FF-308C-4EBB-A748-E369E37710B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8D3609-F7F8-4ADD-9672-9F8F002B306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94B8BA2-1E96-4F23-AD1A-5626E0267A2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FFB7557-6135-4E0C-BFF8-B9E5CC0AF50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508DDE-E4C0-4E5B-9C53-FB0257F4774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F9460D-6E24-46F4-A891-7B8A35ABF03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00A0692-C1F1-4BA8-9A79-C6E47D31458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3BFD8A-EC30-4F1F-ABF6-9B5944414F2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02E105D-B3B7-443D-A2E8-53A2EF8F0A1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A171C86-C918-4367-8203-1E46200BCA5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72C654D-ED88-417E-B040-44D602F6216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3197EF7-26BC-4F72-8A14-1C40959C7FF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BDF9E2-80E3-4947-8D08-5AA9F73D324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247F725-A5DD-4815-9CFB-D776DEF7CAA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4A05AE2-BA98-47FA-A7BF-F6F08335902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33D88C5-1C40-4EC6-A743-EF9E85FB9E7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F26E3FD-B7C2-48C5-A090-04821C876BA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3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30298FC-FC09-44C4-96CC-B5A2A18D56D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07C599-ACF5-4E1B-BED0-48A6F67D53E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113A87-7E3B-41AB-ACB9-047D2F0BCBE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6365774-1C88-4013-879C-BB0E98708E9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031238-6316-4984-AE81-B1347DEC4E6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EB86332-29D8-4914-B0CA-B8D5230DB45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29C430-9A67-43CF-9A40-5FC9246FADB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EE86AC-4AB3-486A-8553-E4DBC49736D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1FC429D-0002-41C7-8305-0545C492EDE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D69876-2108-4B57-A451-E087C73AED6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3DE3FE-C861-4DF0-9629-E1853A1199B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383EA6A-EA5B-4C18-B187-4706F7071C8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E6C20A2-CBA6-462C-B0FB-89F4FF82636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B6005C-A24F-4867-87B5-5D1A9B5ACBF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118741-F051-4313-B19B-66FE6CF1B32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14D352-1E8B-4C5B-8E70-4A9B1D2FD62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310E5C-DD61-463A-A223-4A861F9F39A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6AA4A6-90F1-4EFB-A55D-767C676DDE0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2D36EC-500E-4C44-B452-012F5A32D7C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21703B-1A67-47FE-8B19-BD189118160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60E8F2-D6B6-4FAA-B4B8-85414CE3B19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CD1A5A-2FB9-41FE-85D4-C0443EF2F9C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C2374D-2331-47B0-9D23-778E0B27B6B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977012-F4FA-424B-B6E9-A6598ABC3E2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8355AC9-507B-485D-9C6D-FD70A2B7AC9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625D2A-A56A-43A8-96B1-3921434FFCC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8E6500-8E61-4A93-BE8F-99BF7BFC111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A9C11BE-8184-49E0-80C1-3C156112486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05BFDDE-FFCF-4C85-9344-13DFD6DA595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CB9536-2D42-4983-ACBB-FFC29461AAD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735128-0C84-4E7D-8A0A-2BD8233CF23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1AA3173-C269-491C-AFBA-AFFC3A30AA6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9556E2-CA8C-458B-BD47-00679A22322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CE91D0-3AF0-41E4-9856-3DE0B0EC27B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4E3CDC-16C4-4AD9-94A4-C5C2AC0153E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C89415-C2F5-4DCF-AF0B-3F37DD537B1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24CC5F-C1F9-488C-9A07-E15954BDB75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D6304C3-B4D7-45E4-B2D6-D1B0165FD39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9D62B6F-CE65-40CA-9F10-A51D276A144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6E4DFE9-7C08-4958-A5F2-4472166F049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A417C8-8977-4BD8-844D-EE232199857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29EA26-D0E6-46B6-AAC9-6F82750B26E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5CF45A0-519A-4E01-BC28-E29A2582201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27637DE-C4DE-406D-8D2B-439CA4066F4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FC046A-DE61-4FE5-9482-215E0073A74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167D1EC-64FB-48BB-8425-F393E45CD76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0D4421-7FFE-4291-A5B2-2DC4740BDBF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AD142A0-FD12-4777-A67F-9AABD2DB069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9D6CB7-3903-4A52-A5F7-588181D44C9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A0135C-E6C4-4392-8DBA-24DD4FF535F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356DC1B-643A-4C3D-92D7-2FFD7F07CF6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0AB22D-8CE7-4396-A444-718C74AFB48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98E88E-1143-4B0E-9E67-CBFD08F387C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798674-9144-4464-8B75-291B1585E35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DD0AA0-A815-455D-BC5E-F955CF850DF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543F32-63AD-436F-ADAB-A73080D6FF9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998565A-AE99-47E4-9680-66517AB0F88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8FF3B7-359A-4DC0-B6DD-0CB1EBB13E8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92097C2-3456-4625-B17B-126536D0805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04D111-58AD-4EF2-98A3-D2B772812A6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C1A9875-DB05-4B8B-9789-938ABDEC47E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EED81BB-BD04-45C2-9D58-682AA7428C8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486E2B-DF88-4335-8819-083059DA7AD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55A99BB-38DB-4EA7-AFD9-98B532555B3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A1C10C-9A12-4544-BC42-CA38B5D399E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91E7C9-0E0A-4CC4-A307-964251F81B0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D1C0C9-05D2-4599-A112-1CCACC78D6D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A3E522D-4984-4811-B8F5-53AF797B7B6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45764D2-98AA-4606-86EE-AD8A72E9B82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FAB3389-54E4-4B2E-B7AB-0F21AA94689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00E982-6483-49F2-B5B1-62088F293FA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C8553C-1D70-40F1-9FA5-6C0AF82C4B5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51A5CB-8149-4C87-98B3-78352B9BFC7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3D4F9F-F7D9-46FA-9541-EB0142D2A11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B8DA672-274A-43E0-A3CF-93BCA236229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98636B-2557-4E3E-9F89-429332859A2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CC84A0-4E96-43C2-8EE1-256ACB2225E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5C0CAB-C9C0-4967-9EC3-4530FEEFC4B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A8101C-509C-4E06-BF0D-A335CE7D3E8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014D6EF-6F1C-47AC-8344-49F2596A68E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64F086D-B0AC-4DA2-8FC5-10FB6BBE780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B1CAF2-520F-4CEA-9B6F-6CE310A0E94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B8627B-9248-46FB-A6A6-DB8B9CAA6EA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073B5ED-949E-45B8-B068-CC2D2A488F7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A610A2-5A75-4A5D-9734-845716FF91B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3D073D-3991-4F47-96AB-CAA64C5801E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F662B3-9379-47AC-B2FC-FDCBD38A2C9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35D1A37-61DE-4F52-8D44-E7F027C6619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67B3A4C-58AB-472B-9B35-9C71A41A861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F948E97-F45E-47D6-8A8B-7DAC1B1881A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14FF61-1E55-4FE7-9C10-A503091AEC4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B31D0C8-24BD-41D0-BFD4-E13A1D94093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FFEFB2-EF95-43CE-AA02-F492D25F0FD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3D1E5B-C304-4238-B4D4-BAB7E23F3ED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DB4F67-C523-4972-B1D5-2D68425E77C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11A1395-113B-412A-8CE3-1AB4FDCA75B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104A7D-CF05-40CB-BC0E-3224370238A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8001F4-FC29-4F90-B4B8-EC3363F1C01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99A937F-A978-4110-A6A8-26E4D98518D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2D91B8C-8BB5-4A12-AB40-4A198EF871D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4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EDA206-4B14-49FB-8A3F-FF574B9494F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F9DA81-8CB4-40E5-9955-E58B9DB5BCB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6C2DE50-CB0D-44ED-A158-66442D0732D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7C06382-44D0-43FB-AFCF-5F36ACC0B2E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EB5E4A-7F71-46A5-B889-A6963783229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191057-95D6-4FD7-9A76-827E74359D5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C8C4D0-4210-4264-A89C-25E24D1676E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DF7D58B-3D39-49D9-AB33-368720B6B88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4860146-07EA-428D-AB06-FFF53929140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9F03E9-94AF-4D82-A756-026417BDAC7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70742FD-ACB0-42F3-9003-B7B2B3ECCAE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17DB3E0-9276-44BB-81B4-9C0954566AA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F80C657-FA28-428F-8054-6606AF5665A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173C19B-8FA0-4EEE-A5FC-13E3E856A4E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259453-0CC9-401A-A7CD-2095FF5E952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6EF7FF9-5B82-488E-AB58-C5EAAE94745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45201D1-892E-4F65-93E0-EF0385D296C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10B9CA-876F-42E1-8930-8BD83EB99F2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1AC3F44-605D-4D25-A55C-057F7449CE2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DBED7F-C4E2-404A-A523-F005C9A60EF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1CB5D8-C7E3-4D7B-9778-0C7E7C823FD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1447054-3320-4AD6-BD99-173DCD8755D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3FD716-D5CE-4D41-9E97-C57194E4A05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84FE27-BA0D-401C-A092-1DE27E08EE8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A252D86-8FB0-479A-BBE4-7258849687D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3671D8A-42C7-4D61-9EE0-7C369AD127A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2EDD330-94E7-435B-8B83-CE41B98A648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68D273C-5D34-490A-9C61-51ACE7BDA97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7D52CF-9D72-460E-9560-03141833E8E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6656BA5-C6D2-4201-BA76-9086E4E4463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0FA724-9E94-485E-A80D-CBD9CBF22B9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9EE62DC-EA29-4CD9-9624-C363EBEBD3C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3B87260-BB4C-442D-AA58-DEDC938A941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E297258-BCB7-422F-83C5-E31FAAB7C34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5ADDF5-6B59-4AB9-ACCC-E4257C714A2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6B83798-85D2-41BF-AAB6-5AD074A9680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EF0CCD-36EB-44C4-8DC9-38D6BD9909A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EE26678-9DAD-404D-9C79-B5470998DF9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9057D8-1859-4821-A686-56453CA8D2B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A3589F1-F063-4B27-968A-13A7C603989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454CE3A-CA2A-45BA-91D2-592DC5C5422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F15259-E1BE-4491-85D9-99D22A2F41E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5204D10-80AD-48B3-A545-90472ADA42D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DC8361-A3BF-4F94-9F49-E5F8CF2B82C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7FABB6-8EAB-4C1F-9F7F-CCB9D9B7F0F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8A1821-B52B-4D10-BFA9-B0D6DBE61A6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8803F7-4F87-4CF9-93E3-6E84D84B452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C55CDE-61A4-42ED-9A3A-C34D0E82D87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19C8CB-E150-4591-BA59-B49BEB89C5F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3D7CCB-3604-4B8A-8B9B-E03E906A360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3BD1BD-8C13-4A25-A34B-D12106EB0E3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B212BB-96ED-42EF-A404-FF42CDD3580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707216-D539-47C6-8D97-72A7A51105F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42A2ED-83E4-42CF-A881-6D89B619247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C7FAF6-750A-498B-A6A6-6B2DB3875B7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B5528F-23A4-44F9-8B7A-91F56478611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6005DD-841F-4019-B345-C6977F20447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27C9CA-AA7F-43F7-95CE-298508B6A88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5E3DECE-563B-48CB-A356-FE00DD4CB52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FEDDB46-5015-4AB7-9AB3-6F384C6DD07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F247579-55EA-4EB1-8E2E-F9909ABD84F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9F6B3AA-175B-4BED-B1BC-369B2B6E4ED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775F533-C0C9-4D54-85A5-A8A450307AD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7A7DF4-C25E-4068-90FF-699839C6BE9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B949DCF-BABC-421A-A34E-520B1754C08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153D20C-F283-407E-8A67-AEE207D4E1D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F1FA2E-9D2F-4507-9D56-4BE37FE482B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31D936-A9B2-4CCD-AD2B-CF0AB257603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A5E695D-6D3D-43B5-BE46-4A7E3ED1B2D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FC6196-A767-4153-A568-1CC4FD7C991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9A593A-8A3D-4DE4-9299-F7BFC08D929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C6F440-970D-46C6-843F-E602BE382BC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A56575-BFAC-4459-A3A9-8250F467036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234D52-65F3-40BC-BBD9-C27FDE88A77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35543A2-F15E-438F-AEC7-9C466FF35B9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3D75F24-E928-494C-9F59-61418B4F983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35ADD0F-BA27-41E7-B9BD-27D0B3E50E5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CDACCF-5985-4E14-972C-5EBA8FB418F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8BFA633-86BC-4756-92EE-16A7F124BCF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3E707A9-A430-452A-828A-B0B5610F7A4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91F9BA-C04F-450D-8778-42CCA976705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F1F11C-0A2C-42FA-ABEC-9B19459C40D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671BC74-4FE1-487B-A3F7-F6250FCD7D4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F1F336C-FD24-4D74-8741-3721F2E7F4C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C2F5174-F7EB-44D4-B0EF-CF0F3A82A75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800EF4-1E5A-4E35-8F60-05E7063098B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8C6582-21A5-4F4D-ADF1-CC35F74C1CD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FE80E4-1451-443F-B897-182C58BA58A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A841FF6-DB9C-456D-A004-FE25785EFFA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EB234FE-D0C8-4F9F-B0E5-248DFB5BCA6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B5DCDE-20EA-40A1-9C24-B1B0277F337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80CAE1A-7303-4DAD-9DBF-8B8C922B59D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04087C5-59F5-4740-971A-AD783894789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C3E2A5-79D1-4FA3-9EE1-7E4BC9D0A56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A6AECA7-6B92-4001-BF93-A9495CA1FED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1E6DE1E-9C18-4738-941F-FD410FCB2E7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2983A8A-150A-4C8F-B508-8E6A3E205D8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037081-CA57-46DE-A29F-66F52994890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EE4A3D-22C2-47BA-B769-8F50D102402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748EF4-E226-4586-9DFA-39BC2AE3437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5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3CF82B0-48D6-4172-A62B-839696F4124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8A6D3F-5A62-452A-9900-AE8D88EB723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4D498B-E434-40E0-8C08-AFAC83E3B7A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1CDF8D-A4CD-4B48-92F8-F349680ADFB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2420FCE-8570-4566-BBD0-ADBCEE85878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AD2FBD-CBDD-4EC0-9EBD-AE189BAA756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56E3DA9-E714-411F-946D-3DB334DB4E1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1E9A76B-344A-4CD5-A7D5-3490D10B6F7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DFD23B-494A-4EF2-A749-D0D69CDC245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0A09CE1-5660-4398-9910-110BB764670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3B9D95-F386-43FD-9565-20DAA8787C6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B326BCE-E829-4AF3-B958-8F466CD400B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AB6082-6B38-4837-B8FB-D5FF7A7B56A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977446D-BA5E-404A-BE85-2FD95FDC9BA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786BC9-948C-4D00-9AA0-B4E46FDBCEC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813F69D-FDCA-4080-B0CA-1F1705FEF63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44A784-17A4-4C75-8912-51C57D3F42F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D01902-1AD0-4D71-8536-9D8F4A75DCC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135094-ED6E-4571-B682-827B5EE9AAA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614068-D5A1-44AE-BB32-8ADF2DE533A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E5B61B3-E847-4C75-A33A-295EEBAF0D6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EEA5C86-F19D-45AC-83EA-2120D8CBF97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72FE6F1-CFDC-4B04-9950-5AF9DF8E8E4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9E7012-C446-418C-A347-A8ADED6F76A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AAC387-0B8D-4F41-B0D1-9A04E5E5FCD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382365A-AFE2-4C7C-A217-5626644DF38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EC04884-87CF-4B76-9B93-2C9D30BAEB4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EB0855-0552-418B-9F03-281512DB7D9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9BB376A-503B-45E6-987C-A5BF41483B3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072BA9-EF13-49BA-AC54-66AEFADD7AB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3EB863E-07E9-4EDE-8745-B2FA1282C06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C11B5C-CE7A-4B4B-96DE-93DEC7E0FDB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4F9E216-8B4B-4FA4-A3F1-0C5DBAD38D8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4E2773-8D7C-4456-AB29-6297192ABE2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F72ED8E-0A27-485C-857B-35C4465A347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540E67B-A1A7-4B23-979A-A162CE24D1A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D4301B0-C5D5-4D3D-A31E-FB30C8FB6CD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8FF3A5-6EE3-470F-B4DE-BBCAD763244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02A3413-AFAC-4177-8830-D9EF1FA1047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6EB27E-FCD9-454C-B38E-B6F6B100BC8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2A8EEE-548F-4E5A-AA19-AF8C3F49735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075F6E-2187-4F8C-9A9E-0571A4A1755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BC3250-12A0-4D14-AB1A-F107BDCCCBF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1CBFBB-EC0D-4365-917C-1E95A68DF1C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46D3E27-08B4-4E28-A877-C17CD340A6B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51B097D-3E34-4B92-841C-71BCDD3B8DB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025BEC-4BC8-462D-B6BF-FEA1B4A8756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FB4A198-6325-4F42-A02A-B8477FCEF19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337A09-0EA2-4790-B9B6-33FFEF1F878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1E6720-EED9-4F9B-BF2C-9D59751F1F7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1D9AEEE-933C-47BF-A3CA-732E80FD517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46462F-1950-4A77-B5A8-735F7DF1DCA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39B2D2-CB98-46B6-9209-AD90CA4B280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CFC3BC-5C40-418A-A771-502D8DD5781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445A9A-FFCA-49CE-9768-D717A2586A4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6B7FAD-73C5-49A5-9BE9-C62D1D21FCE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E9B44B-7455-4DD3-BC1D-41AEB31E810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AFB203-1E9E-47D6-96AA-CB4509B5085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E6AF0F-0718-432A-9E1A-1CEAF5A59D2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ABFA44E-FDB0-4BF2-84D8-E5C50B6E806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1494FB-5658-4943-BD9C-C3E8F464EF3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C52B33-6C5A-4E59-A4CC-67FEE4207A6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4373870-1B18-4A5F-8ECD-858AA5B70C0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B4053D-CC6B-49DC-8956-18E92810F0A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A3BE95F-385A-4CDF-B9ED-C8DCDB55939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EBDDDD1-CE83-440D-9411-C2613A5EF9E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6EBBA90-9F45-450A-981A-9D15F48049C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B2E13E-8DE2-4C61-AD75-597321B2B40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8D0727-0AF9-4609-8760-3A5C52FA5B2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AC593C-3D7E-4813-A4B6-1F0EB81C557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13AC663-0C7D-4076-BD87-E2C4FAC59D6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4B9DAAB-753E-4483-8FFA-F05C2A97766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48BCB8-FF5F-4A53-A847-2CC039AC1ED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2CAF96-15C9-421F-A8C2-0733D74CDFB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193E03-1B99-4099-9890-7E82686622C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5EDED1-4DC9-408D-BBEE-C2589C3CBF2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816A3D-90DB-4E64-A944-9C802A675A8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4F57B2-9C20-472C-951C-990D150B760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914EC6A-1EDB-458B-9E1A-DC33D9B8B1A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A5EB9E-33D3-455B-A87B-9AC5AB57087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AA30D5-48CA-4ACF-ADBA-6B53D722DEA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1D89A06-B69E-44EB-8874-D7EDA2ED2E9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7658AA-9C7B-44DF-8F7C-2BA0A95766A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57C141-0382-4357-8ADC-5E7CA07359D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794AAF-EAD4-433C-8593-C9FCD6F4B48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55AAEF-C2F7-4936-A3C6-E0F42E60480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F98135E-F2D0-400A-AA8C-A7C779F0FC2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2B651A1-A9AE-4696-819A-A1AF92B87BE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85690E9-BEB5-4AED-8B82-E39191E6504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79AEC81-30D0-42D8-898A-6270C942E86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AF7AA52-323F-43EB-9072-40E93B1D57B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C0E0683-E3B8-45A9-8A80-888C06F47F7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9F04AF-7BC3-451C-97EB-6D4D629D15E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6391CB4-A50E-4879-B258-1B6CB3E3F10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881D03-972A-4C7A-BB19-0CD6583B51D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F68AC92-A0B3-478D-AB67-C447D53F4FA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3E0F2BD-0949-4117-9650-A59DB05FB8A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356976-F414-458D-8EB0-0EF8A64C340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040108-F60A-42D2-81FD-4C3D4B0F5F4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E04875-EEFA-4723-AD56-10845A64CBD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6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CFDA32-3065-4012-BBB5-6BEC518C7C8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7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2D064D9-1E39-4CE9-802B-71E3E342932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7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1ADD59-9E86-4709-A118-4983F7C997B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7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2400A21-AE47-4162-875F-BE9A50FE39C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7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300B233-2A30-4FA8-98C8-881C8729E58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7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83BF673-D883-4563-89EA-19388A1FDB0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7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F189F1-24AD-4908-ABAE-5BEC212CAE9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7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C93A26-361B-4E6A-8EF6-B2BED587C86D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7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B0D1E8A-5A26-4A3C-AF39-573CBAD181B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7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33EC7E9-C5CF-46C6-AA9A-BEC0820C10B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7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3AD9F4-F7B1-423E-9E18-7B0C461A861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7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F922AA6-FE71-4675-BF74-AA5BD3998A9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7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346E3E7-A546-448D-98DD-53E3B435783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7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BFCCA4C-BADD-4F9A-8E18-04F6ABA81B2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7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0F857CA-74B3-4906-B87B-BC81F2E55FF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7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7A1AA2-6C72-4C94-BC72-4152D2745EB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7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0B5F08-3C84-4651-A7B8-B899DDB3DFB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7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7E13E83-8928-4875-BAD1-71ADD9FAED2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7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AF7366E-2DD8-40A5-8C64-9DCA86FB97C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7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E9D5711-8621-4D11-A8EC-996F8A2270CB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7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13B57F2-4CF1-499B-88B5-2DD240998A9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7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276F64-20CE-4832-8B81-ED65DA4738C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7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478A97-A685-43DA-AB37-89134B5C656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7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4326AD-A6C8-4CD5-9819-869E30D0FE0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7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7F9A54-9F28-41E8-8B03-C881DF4FA1CA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7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87ABDD9-4242-4FEC-99AD-7871AA8737B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7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D2CE5F-FD9A-428E-AD9D-318C5B4A9FF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7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708189-D0FB-40EA-8F1E-CE3823D03E5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7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C4B9F1-9C84-4DCE-87F6-90C2E988FF3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7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3050619-4857-4876-8B91-E55F4D5A671F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7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64B5B6C-601A-478B-B419-F35BDE80012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7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C29777-A75E-4040-948C-D3A9D474E95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7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945350-640D-4922-B252-1123C74D0FB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7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7A9C69-840B-4B0D-8F46-DFBEC54BCC7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7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B588D0-284C-4F33-9378-2B476D2AA83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7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4F85DB8-5FBD-4307-A73A-E432DA883D8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7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4C3BA8-D5EE-4552-8C46-FF9951D927C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7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362A2E-AAAD-4D04-BD22-EBA87596388E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7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D7A958-7C14-4D02-8EA9-95D21AF45AD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7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8CB03B0-EB75-44E7-A368-A5A9DEB01B65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7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6C4FD55-814B-45E1-8799-9D9205006D5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7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363E5C-A9F0-4D17-AB68-A105605FF28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7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7B8E83-723B-4282-A2B0-13B7C3D8EC46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7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5105FF-AE0C-4315-9B20-710E2596FC59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7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E19934B-A588-424D-99D4-065EA52E137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7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37E3B0-49FD-4236-8A14-DD6D965A0991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7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FEF99C4-5FDE-4DCB-B572-62C00A35935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7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058BBC-0477-4882-9C61-950576D71FF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7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D6D6F0-EED6-4FF5-980D-0E61993271C3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7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36117C3-91C4-4DA6-B165-497187816AF4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7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7CE5730-9008-4894-A28B-5318BEBE862C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7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7DF256-C9F8-414B-B969-264AD3E721E0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7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053FB67-398D-4D3A-AADE-12C4CD8DCF82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7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5B67CA-10BF-4131-81A5-34EE8EC76937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106680" cy="219221"/>
    <xdr:sp macro="" textlink="">
      <xdr:nvSpPr>
        <xdr:cNvPr id="47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FA5A869-2653-46DB-9518-B6711199C288}"/>
            </a:ext>
          </a:extLst>
        </xdr:cNvPr>
        <xdr:cNvSpPr>
          <a:spLocks noChangeAspect="1" noChangeArrowheads="1"/>
        </xdr:cNvSpPr>
      </xdr:nvSpPr>
      <xdr:spPr bwMode="auto">
        <a:xfrm>
          <a:off x="5577840" y="41681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6543675" y="61150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6543675" y="80581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6543675" y="80581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6543675" y="80581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6543675" y="10106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39606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39606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39606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39606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433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433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433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433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433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433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433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4330471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4532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4532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4532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4532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64820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64820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64820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64820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5675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5675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5675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5675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62466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62466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62466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62466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7199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7199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7199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7199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81516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81516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81516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81516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81516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81516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81516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81516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104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104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104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104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305882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9507588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161429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161429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161429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161429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161429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161429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161429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161429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161429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161429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161429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161429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161429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161429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161429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161429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161429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161429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161429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161429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161429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161429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161429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161429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161429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161429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161429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161429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161429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161429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161429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161429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161429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161429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161429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161429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161429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161429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161429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161429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161429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161429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161429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161429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161429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161429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161429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161429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161429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161429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161429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161429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161429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161429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161429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161429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161429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161429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161429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1614294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1271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1271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1271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1271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3969123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3969123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3969123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3969123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086785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086785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086785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40867853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1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2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4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5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7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8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A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B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D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E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B1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B3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B4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B6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B7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B9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BA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BC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BD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BF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C0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C2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C3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C5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C6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C8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C9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CB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CC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CE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CF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D1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D2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D4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D5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D7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D8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DA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DB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DD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DE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E0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E1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E3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E4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E6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E7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E9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EA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EC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ED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EF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F0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F2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F3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F5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F6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F8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F9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FB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FC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FE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FF01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1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2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4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5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7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8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A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B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D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E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0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1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3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4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6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7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9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A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C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D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F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0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2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3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5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6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8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9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B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C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E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F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1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2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4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5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7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8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A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B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D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E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0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1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3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4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6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7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9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A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C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D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F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0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2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3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5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6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8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9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B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C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E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F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1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2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4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5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7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8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A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B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D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E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0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1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3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4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6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7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9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A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6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8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9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A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B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C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E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F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0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1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2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3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4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5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6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7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8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A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B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D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E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F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0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1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3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4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6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7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8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9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A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C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D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F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B0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B1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B2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B3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B5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B6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B8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B9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BB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BC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BE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BF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C1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C2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C4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C5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C7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C8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CA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CB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CC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CD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CE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D0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D1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D3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D4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D6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D7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D8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D9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DA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DC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DD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DF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E0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E2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E3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E5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E6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E7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E8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E9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EA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EB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EC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EE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EF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F1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F2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F3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F4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F5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F6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F7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F8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F9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FA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FB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FC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FD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FE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FF02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0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1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2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3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4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5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6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7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8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9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A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B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C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D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E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F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0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1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2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3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4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5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6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7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8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9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A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B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C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D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E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F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0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1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2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3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4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5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6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7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8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9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A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B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C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D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E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F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0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1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2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3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4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5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6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7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8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9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A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B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C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D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E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F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0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1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2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3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4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5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6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7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8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9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A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B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C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D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E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F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0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1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2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3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4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5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6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7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8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9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A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B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C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D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E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F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0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1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2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3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4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5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6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7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8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9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A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B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C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D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E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F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0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1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2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3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4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5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6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7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8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9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A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B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C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507626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D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E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F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0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1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2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3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4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5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6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7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8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9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A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B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C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D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E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F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0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1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2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3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4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5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6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7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8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9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A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B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C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D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E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F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0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1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2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3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4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5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6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7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8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9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A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B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C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D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E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F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B0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B1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B2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B3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B4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B5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B6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B7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B8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B9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BA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BB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BC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BD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BE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BF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C0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C1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C2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C3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C4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C5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C6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C7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C8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C9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CA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CB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CC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CD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CE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CF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D0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D1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D2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D3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D4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D5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D6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D7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D8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D9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DA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DB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DC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DD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DE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DF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E0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E1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E2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E3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E4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E5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E6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E7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E8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E9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EA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EB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EC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ED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EE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EF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F0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F1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F2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F3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F4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F5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F6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F7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F8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F9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FA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FB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FC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FD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FE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FF03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0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1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2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5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7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8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A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B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D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E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0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1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2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3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4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5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6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7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8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9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A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B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C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D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E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2F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0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1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2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3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4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5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6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7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8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9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A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B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C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D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E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3F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0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1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2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3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4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5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6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7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8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9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A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B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C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D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E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0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1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2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3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4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5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6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7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8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9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A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B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C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D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E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5F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0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1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2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3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4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5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6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7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8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9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A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B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C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D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E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6F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0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1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2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3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4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5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6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7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8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9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A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B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C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D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E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7F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0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1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2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3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4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5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6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7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8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9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A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B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C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D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E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8F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0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1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2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3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4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5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6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7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8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9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A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B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C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D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E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9F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0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1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2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3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4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00000-0008-0000-0000-0000A5040000}"/>
            </a:ext>
          </a:extLst>
        </xdr:cNvPr>
        <xdr:cNvSpPr>
          <a:spLocks noChangeAspect="1" noChangeArrowheads="1"/>
        </xdr:cNvSpPr>
      </xdr:nvSpPr>
      <xdr:spPr bwMode="auto">
        <a:xfrm>
          <a:off x="6600265" y="8337176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1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B43E8FC-56D4-489C-A3EE-A169D115380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1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2686E31-EDDD-4552-B084-E2E5E7CB3C1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1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769F269-60F7-4986-8B54-B66F31D4288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1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BC2845-92E8-4211-91AF-672E2DC6230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1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F839523-5BFD-4330-92E9-D0EE4F2E183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1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E77025-E043-4074-A52D-59D64A6BE2A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1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0BB135E-99ED-490A-AB94-7A3A5318CAC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1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AE7068-CA7D-429B-A721-D7EFC2AC3DF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1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4005CF-7BA9-45E9-AC82-1F67A999A31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1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FE61B68-110A-4F6F-B0EA-D8B13F5B655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A402629-BAA9-4DA5-9DFF-CA21DFDD13C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10E07EF-2D0F-4940-BA62-ACF740B5E74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E1C898-EA9C-480E-9CE0-E2FC4B8C506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A6A0CFF-6E65-4A1B-8BFD-FC3DB76313E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C5CDB30-1D9D-46A9-A57F-8B23FE76C08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C02E11-A0C9-4BF6-8D77-8C7968BBEF6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F42806-74C6-4B10-A527-ADFCD44E528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92A8D0-50B7-46F5-8BCC-1A0AAD27468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1ADD13-268F-4E90-8AC5-664E78DB7F8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2AF6544-7D5E-485D-99B5-76BA37280E6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A9204F-7D21-45A2-9555-3FCB067D2C6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F4BD603-89E7-4EC3-BCEB-CA56731B040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8973A4-82EC-433A-9064-ADB03B3C038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D6BDF5-3627-43A3-A075-BD79B0D455B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466F181-9965-405F-B592-748BD006457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F786C6-661B-4BCD-B1AA-DCBAE7F00F8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C14865E-8B92-4E99-91AD-3450C530B67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D761A1-EFAF-4B8D-84C2-8AF7808D9A6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25EC90-40F0-4E80-8A27-758DDCD3A56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89D614B-25A3-4837-8BAC-83BF276F44C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61025E1-21EB-4E3D-B98A-6150102631E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C0DA96-B6F0-4233-A18B-12D2DCF85C0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4BC02BD-96F5-4306-A793-ABA4A248A14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3C4E293-E188-4455-A392-D2F22411454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53CBDD0-7471-4C70-8258-30AFCCEE4BC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87531AE-E9AF-4284-B81E-7E013E766FE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F23D985-416E-4010-A4B0-3E455E15F4C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C481D5-7887-4CC0-AD84-C44528702A9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F5BC6E-FFDB-4ACB-BF6F-2D7693D37B6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5219B2F-64D3-4ED7-A2B3-F6137002AF0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955317-9FD1-4D2F-89C7-886630864DF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FE142F-D57C-49C5-8972-641CFB7501C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4C51E4-6227-4319-B701-EFD462AEED7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A94BFD2-8547-4EE1-9244-EC12DB28C79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F8DEE4-1CA2-4A0B-AAE1-270B980A871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B5CAAA-8E39-42A3-ADB6-663D48DDB43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91384B-B6D9-404D-94D7-20F02D6595D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45328F0-EF9A-4C81-9B31-17E23716F3A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FF0B94-A544-4161-ABA5-530472F3E0D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51F27C-6758-440F-94F6-3E00E5676F4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AE53356-BEFA-45BD-87C1-ECDBEB410A9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9D0DD5-1AED-4B5C-9ECF-88F1DC21EB0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DA0089-85F9-4F89-A1CD-5C0D6689FC3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86AAF6-7A70-4AB0-9566-F3A7D507C41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72EB412-4CD8-441A-8192-E6EE57004A6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7D075B6-778C-453C-8577-B58A609368F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3BF836B-5459-45A1-8361-B7BE81DDC1C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5EEF04-5052-4406-BC76-9F8401CC764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62893D1-2291-4555-9268-82B7BDC7353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ECE1AF-5A5D-48B1-B21F-371C92D15C5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8C5A572-5C7A-4271-ADFA-ED2CCF698FE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954040F-BB6E-4DF8-9EA0-60BCC5DCF13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5479B2-BEF3-4789-AC4F-84067E85F39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AF75F8-A34D-4075-B14A-B17C3F7391A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C0793AD-774F-4182-BCA8-BCAA0084492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86854CC-9226-4525-8BE8-69FE8E282D4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DD8916-77DA-4491-82B5-D9DEFD28B17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B728C79-5F6D-4B79-9251-A9728835966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7B5C98-AAD6-4107-A2BD-7339ED4DD11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53A373D-2DE7-4129-902F-E5BA063A372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B908FC8-5018-4EAB-B535-A393FDB4F95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8DDC51-C986-420F-9706-C952DCF79A4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DB490D-8A6C-4E6E-BD21-8D0709EAB08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5175196-A573-4DAD-B704-9559F48F082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DE8D9B-0DD8-4B4C-BD8A-A8F1E89CBE3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06C520E-E812-4D35-B296-374206158DE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40C1C00-DFAD-4254-B934-C152A5A1D2C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58A2ADB-D76D-4076-9D0A-4F5260EFC53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3C2B70-ED94-4E05-8387-C3699645C07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F3944F-F39A-4AE1-974D-7809672408D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F62C5FB-F067-4389-8A58-F539757BE73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A4D428-15C1-42E5-B31C-222738F3138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9C4492-65DA-4E28-A4CF-7A7F632DF3A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ADDC55F-490F-4A65-80E2-393E8AB4AE0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132DAAD-AFE2-459E-9221-99A62FC57F4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CB466B-8457-462B-A97E-C0DE13AF298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493184-F3AF-43AE-A9E7-772C644A2C7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9988C6B-00BF-4C91-B9A6-7120211D326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473B51-CC41-4A4A-8200-D6BFB8DADC4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C305474-FDD3-4CA7-8A71-91F06E85A5F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5CB5526-CFE1-4EA4-865E-E76F7DAD052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7FD3FA-0603-4CEE-8ACF-4BAE27C5DE0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09344B-679C-4ED7-93A9-3CCAB436849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BBDDF1E-ACC5-41ED-BBA8-DE3F25E03C2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958793-D45A-4B4F-91D8-6BD61503D92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76BA603-C81D-40A3-B278-54B22FF9A9A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A2C0690-66DD-4AB4-B68B-25943251A7D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D8EE23-4153-4CAD-9298-EA4B8DFDC00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1487661-AC82-464C-B82D-4E13C471FA1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BEB8869-DAFC-48D9-BD7F-97CAAE5C8FD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C65EE97-8C79-49EE-94C9-956D8DFCF3E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DF40B3-3E11-4445-B837-81FA8730E4B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98722C4-334B-43EB-919D-87F1CD090C6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7BE986E-C1D1-4FFC-8C5C-6BD1788CFDE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71B12A-8D3B-40B2-BA27-411436B7FA5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6C3E12-C6C9-47B7-9C9C-1840155CD5B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4732D8-3E47-4235-8DD5-D4DE682F1E2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774C39F-0B6C-4931-889F-1168CC373EF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1BCC09-F56C-4435-A58F-FB250FFE83D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2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082822-81C2-450E-953E-7F273B1C966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B45EEFD-C306-4B9E-80E9-7655C68CF47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1493768-402A-4977-93CC-8DCC95278CF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ED4D62E-6450-43F5-9343-2CEE102BD51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4F05A96-8E57-4BB7-A012-0C18C2B642A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779818F-57C8-4363-973A-87AF41D8EEA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79DB0CB-CA18-4CE1-9985-7A5493D0339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F0DF50-876F-4F55-AC23-2BC4F4CFC88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6976F1-80EB-469D-801F-1D535A19927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46D5F8C-999E-4049-A40F-BE6ADD890CC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D32489-3217-4FB1-85AD-0750420D40A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F8C50A-AD0E-4462-B6DA-AE46BA387C8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ABAB50-ED6E-491E-85A3-4AB708E0A2B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B2551C-6D7E-4110-BE46-EAC8EEC531F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B030322-5C4C-47EA-B6F0-36F91236D8E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F4A1ECB-5D0E-4165-9AE0-97DCBCAF8D9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47368AA-8882-4F3B-AFA0-DB4FA854F45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80FE4C-5D31-4853-ACC3-8F4E5D9B6E0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22DEFE3-1ADC-4641-8C25-DBFD5A8B7AC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831338-3253-41A3-88E5-7CEC90BEBEF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A9970AD-2E58-4E1D-9331-FFABFD20865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065F7F3-567A-47A2-ABEC-568BF2230D6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FF700D-BF9E-4BD2-A831-25B976149CC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DFB0CFC-3A31-4E21-8C64-7CD5124611A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640A26A-A706-451E-B548-DA04782D12F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3D05C6-99E8-457C-9B46-B0D8E8D9FC3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6B3C89-3A7B-49CC-86D2-4BD45030846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790E83-C3A2-47B1-8794-9F5AF79FEE3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8805842-00F3-4A35-9532-9B965D89CE6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B62EC2-B221-40BD-A94C-6DB33E01950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666BFE-9A6F-4CD3-ADAB-FD0B6312E36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F71E43-7121-4F0A-B184-CFE7A21ADDF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5E4B9C0-D1B5-42C6-BF06-27352DDA1DD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7D79CB-CAF0-485F-985B-EF5CDFF0348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8481564-C938-419D-AFF2-6BA4072329F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3BEB8D-107F-453D-9C55-DBBE83D83B9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C5D10FD-08E1-4D1F-8332-78745A4DB2F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221A13-FEA0-431B-8C62-FB4CDF253E2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1AE6957-041B-42FC-A7B0-1AF929FF375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3CF6979-7459-4BD8-BA3D-CD5D0C410B9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4C19F70-F6C4-4F61-8B9A-3A318186C53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5864D69-CEBC-4574-A9AD-8AC0275CE83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E78FFEE-F4BA-4573-88CA-AA62D9820F7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C2EA12-75E9-42EB-B905-CD0E0E9AA63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188C63-3194-4A66-9009-066C3224293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276EE86-B6F0-4E58-AAE4-8E1F349F131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10798CF-1F52-495D-B4BF-F1C9679B7F2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C590DBD-2862-4D0E-BA44-E4B30BB8CCB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1F1DDA2-C1AF-40E8-B6E2-B9A52E863CD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6B08B25-75E5-41B8-A58E-2A3B79DDFD1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EB6FA9-EE5D-42E2-8AB9-21FAC2FFD00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FF5C4B-399E-4555-9FBB-3B7206C1992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9A8FFA-29B0-4E0A-9A26-3C3C1C6039B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58C1C5-2814-4104-B4F4-5C84E2541F7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72C780-E54E-4B27-8D42-8D3018D0D74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1FB01D4-8F4B-470E-8E1A-099B288BD57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4134A6-EBEC-45D7-9E2B-FD5305BB3E7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8E3275-2484-49CD-9E0E-80C9893010C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CC9D9E4-C44D-4E14-8A09-BB3194EF7BE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40842D6-55BE-4DAC-A4CC-49386EE6672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A5DABB-92E1-432B-B622-7F9EA63C06C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75413DB-9B95-4E61-AE05-D834714AB7C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9E69F2-7BE8-4449-B82C-A89A6EDABC8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94A55D-AEB9-4143-9AF2-CE1DA8E7ED0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767211-8FF5-49FF-B0B2-D4B06B2CE99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BCF174-1A8D-4180-BFAF-0D76B9C7C07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5415975-ABFF-4837-8BFA-6050BAE79C5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C084D2-7481-42F4-8251-6B7B1227C29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1F2700-C27D-415D-ACAE-6EA1D669B4B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4A528D-EDB1-4280-81B5-7FF00A12452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56D98BA-6346-4DCD-96FC-69813811E5B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4361CE-C1AB-4262-96BB-2D62F82E392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8F32503-97C2-487E-9219-FFF3A1FE60D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33D33F-53F4-4D2E-B3F1-81072D8FB4E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F6CE934-D32A-49DB-9A82-67E664CA6E1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4B0801D-D88A-4558-BA0B-37D9A17CF0A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9847F2-77F4-4294-B713-E5422435A18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26CFF0C-240E-4131-86C3-0C8C6D78B7C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C161826-9BE7-4C1C-9A2D-6653686B9F9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713B47-7CF8-4C9D-9798-EBE1AD578E2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0772727-8F93-4B04-A593-77D36AD967E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E9A6FB-EFD8-4392-B42F-0E7FB1A26E7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E69192-A116-4AE3-8656-4C3384D879D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FB3576-AC35-4136-B75D-58F07ED6796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A4CD7EA-BAD7-412D-B68A-87BFB9D92D3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A7F95FD-1609-4419-B667-58995E578B9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15AAC2-300E-4DB6-83C7-5B41E2E77BE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55D7BB-F60E-4770-8E72-EB5CCF8B4FA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F13A26C-5BA8-4839-AAA4-012C5426B22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84B387-2F29-49C8-91DA-ED916D03197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D241FBE-613C-4B35-A054-858904356B7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3767D56-DBA3-4543-85ED-80BB4FD5603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08B0B0-0305-4109-8E59-5D54FFD881B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54FB665-E834-41FE-95CF-6F4018F193D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BCF739-828F-43A7-B343-E0C25812350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2CE85A-ED9F-4C81-A804-F863BC8B8AB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079052-5F38-42C0-874E-374B72138FF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41A48D-D1DF-4255-89D7-A209BDCAC3E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95900A-3EEC-4925-A017-9432C3F8C1A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F5354E-4A90-469B-9781-FCA74A49F2D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3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A46F36-16E7-4A38-B5AE-7EEB101C287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F654E1-C437-4B26-BF6E-411241BEF4F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E48445-7F17-4176-8FED-AE2ADEC4486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052A86-926E-4A88-B70A-B5FEC11BD1E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F950198-6436-4E55-AA76-686B2997329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96A92A5-9E0B-49C8-9577-744F4CF5F16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E0F48B-4052-451F-B99B-3DB26AB664E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4D008B6-8C3B-4721-AA45-EE77E29B32F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669F83-9115-499E-B2E6-C60BB6E8993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2F28329-52BF-4E01-8CF4-C3EFC949189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695ACB-ED0E-45D7-A392-8CA3CC09849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2663EB-F547-42DA-B492-92406B4C94E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AF03AE-ED7D-467C-8CA7-D08F867F3C1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DF06CA1-61F7-4205-B455-BD97F25DC47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049C51-70F5-4792-AF2A-1783CFA9DD3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F4B478-2E59-440D-AD10-9787C61488B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5CEB17-9912-4C56-A6F4-CA15A8BFD98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910203-E61A-4701-B53B-A1DE6485976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9DA0F49-23F7-41EA-8FE3-28657BEA4D1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AB2A28C-29CF-4273-BF12-99C2E173C4C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FB8CD3-6435-4BC3-8D04-A410ED957F9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A039C8-E232-4812-8048-EC241193127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362AC52-CAC9-4F0F-BC6A-8C650BF1329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5F3EEFB-95F5-41B8-A16D-D92BA93FF98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82F4FC-9251-41B6-93B5-986F4A50ADA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3776892-8020-4FA2-8D18-F4A44ADF7B9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3D288A6-081F-409C-893E-2116A7BD1EB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FE3E932-119C-4387-9CBA-507C09F9403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403066-80AF-4229-A4A4-65183AB57BF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F8E284-E441-4691-95B0-ACFF5942A4F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E28419-662A-4F3E-A1F9-05DA50D6E7B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810AC7E-9BB6-4DE9-8F94-53FB64291E7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294188-FD53-4D3A-B9E1-9C5E4F58B44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8DA6904-A3AA-40CA-8045-57AB21C5A8B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E8636F-5D8B-4C11-B565-771354EEDA0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0413558-2574-4F27-BD09-8020A3CC466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CBC7F00-4D47-4A7C-B359-1C55891BF83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A7ECB0B-CE94-4EE5-B825-5D1C1566C04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43C5DE-599D-4765-8A3F-ECA59BA5B98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38C9D4-A9AC-4D66-9920-8DB4853F4D3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7B73C3-7526-48BB-8245-035630F3787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441CFD5-86D6-44EA-B1E1-8AFBE834835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926479-149D-4143-98E6-7CEDAA08FCE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8BCB49-E4EC-43A3-8DB4-C09AABEBAB8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59C31CA-0659-45CE-86EE-185B3A4B479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EA5104-EDC9-4BC7-9960-6491688D57E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4F6FE7-1002-4254-BC1C-D21826293B4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FCC064-6685-4550-BCC0-15BC582AD2F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405CC2-C0AE-4706-B47B-74ACB93BA30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68651A-5253-4F96-9332-B339851FC56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3F6D4A-086F-4CA7-8D9B-1A02000052D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BCE3E30-DD3B-42FA-98B8-7D48E6562D2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A2119C-D762-4C0E-93E0-D706FB00E79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BD42A5-98EA-445E-8AAB-6869FAA18B6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73B5E6-3774-4841-8EAB-E2FF68C45BB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97961A-B017-48E4-AF1F-F445EF866AA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B3C485-06C7-45D3-BB2F-0762E9F65F7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F315E42-04A8-4E6F-946F-AA6E1A8B7A7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AB9E06E-B994-471F-9C00-51367F1A882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7FCD001-E1B9-46EB-B9A9-7B993C853C0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277B7F-B297-446E-9B82-44804E09231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1278770-3A60-4B35-A9E4-9BD7C230FC7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9D8E9B4-45CC-44FC-8B71-A3D016A71FA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AD66C43-3315-4D40-8E02-61AE8A65F9C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E6E920-116C-42C7-B28A-4AB261593B7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B5BC7AB-260C-4746-A646-B11C5A88371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8551AF-95C6-4F0D-BCC4-2BBE93644E1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DC76D8E-0E12-44C1-8FD6-6668EB66748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49D8E0-6E1A-4F2A-AD99-5B872BD91DB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AEC1F64-808C-4922-8C1A-94D186455DB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09C16B-F24A-4970-A4DB-A4D134578CA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D104088-F71C-45E1-9CC9-3A094D71B24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407B12-9199-454F-9B00-73D2DA829B3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01054C9-2248-4B38-8C55-4067A2F850F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19EB76-B733-4746-AA56-F5BA5731680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DC99E4-0E12-4622-B2A3-FC45D1B5016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1EB6A78-A6A7-48E8-8C9A-BDB77AF4021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5FCFC34-9C14-4619-BAF0-A421BC203D3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A85E24E-E1BA-421B-AB08-D4493B3BCF0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E3D5F8-8FC2-4157-A13A-06A8261842C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1A1E187-E36D-4ADE-BA8F-A33320D1D67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7F3A86-986D-41BE-9AD8-5AE68C70846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C8CC0D5-80F8-4388-B0E5-850426599C9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B27D9CA-C748-4145-B14C-D9D7585856D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45CC90-AD65-417B-8E65-64468C30EDF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EE0F98D-CB1B-4640-BFEF-6EB6CB08A11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629E527-A56E-4B17-B02E-A476AABA7B3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EB12FB-E81D-44C3-BA39-B3510D206C2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969645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959ED0-5159-44AE-AFCE-CC828B97B76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2B0E5F6-9D0D-4884-8E35-B58F660B14D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C2FB64-891F-40C1-871C-AA7865481F3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9B38C2-56AA-4F3D-8933-67622912229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CC8D3E-438B-4511-ACBF-52042F435AE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4437DA-C536-4245-A857-6B074815207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F1E1D0-1C1C-41AA-921C-09A918B240B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4E77E2F-6C3A-42E7-A2DB-CCC8206ECCC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07890ED-4B93-49B7-929D-8C2F26E8286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25D474-C3E7-4E51-9B2F-D6875550BC1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7978CDB-5C81-4F02-9297-419D2C9CC28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82C3096-C311-4A87-9D28-C313DE6010C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4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3C3D89-E7ED-4492-A0F4-1AD03A0DD1A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4EFF6D-1B18-4C12-9EAE-15FCE1BA1EF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694EFC0-B9CB-4E91-9504-65D08CD0F62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A2285CF-E7AA-44DA-ABEE-D1F7EF8313E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F36A2D1-A182-4EFB-966A-F5C82B7238C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3D85393-36A8-4C7F-8D39-979611329FE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C4AC728-9F7A-45A1-9E2C-8421CF4B20F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C9925A1-4F46-4CDC-8DD4-CA8A72838FD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2FC97F-FD4C-4D08-80B8-6A60EF75181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B6F1C99-BF46-412E-A5FD-6621D606E06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2666F13-C76F-48A0-81D1-F14147BC23D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D32DD61-7D96-4F7F-962A-E2C47A07A77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9687F9-6FBB-4B2E-9BB6-89A9583C951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9E4F183-A14D-48A9-A676-D9D2EEB0F71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ABFAE9-D8DF-46AB-B831-A6692D7D881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B74CDBC-B0DC-48EA-98E7-41A1141B901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BFD153-38AB-4115-8F43-D0A9907D92C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5071683-E6DB-4C8B-A7EA-EB9E6D8F230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6D77BC-C846-4DE0-BF3D-ABE15AE4971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6074650-CDBD-40A4-85DE-DC7E986C353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D6B321-8A8A-4ED6-A9D5-C0AC7592CA6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E4157A-13C6-4519-914F-DC6A7661AD9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98F701D-1157-4BA0-B164-E0AB463006D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A13F5F-28B1-4C3E-A53B-2E5D12789A3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82AF601-9DEC-4625-9D4D-13DFB2B5DCE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9C89024-004F-4896-B9F8-C1D188CC165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AB95DC6-A362-47D6-8430-EA9C7500508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CE90B4-A3CC-4632-9472-51ED9F0EB27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3BF233-F046-4A83-91B5-87FA1313211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743422-0DDD-4A13-A42C-1B3E2A48E59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65A456-A1A0-4EA0-A920-CA70CF95124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B716AEB-38A4-4828-A943-3FF7347B075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AE981D7-F4E2-4335-B76D-1DEA179F857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AF45C9-BC92-451B-AC75-737DB120362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29C48D-814C-403E-991A-0B4F9206B3C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4ACA89C-5FC4-4136-9D51-419DE097CFE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FD59C6-A324-482B-8A4F-95FCD4B6847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A49256B-7C50-4560-82CA-2186F773D21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6F41FE-DCD7-4C96-97D3-52AE4F5F636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E7BAD6F-CFD0-48CB-A72E-A1664D8E93B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8378DF-1A7C-4AD8-A2F3-B3DDF33A745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49A93F1-ECBD-4169-863E-3E5B42E9D11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129EFE-C849-45C4-827D-35C5468CBCC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66FBBA3-15E4-4312-9272-76CCF942B5E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6828720-0055-4199-858E-42CBF745AF9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58ECCF3-565B-40F9-A0D1-6079D4B5784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494A63-B420-435B-9740-E9EC16C471B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AA58D2B-37A5-4024-A3E2-1B6041B1D64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AEEEFC-767A-4598-8215-5DA6D2DCFA7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BB004D-EE17-492B-8C2D-E246EFCCDBA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B37C51-61DF-4B41-907C-761D6C79710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6D266D0-43E4-4465-AA75-E674711BF1A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B5139C-9D8B-414E-A706-159EA3CDB00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0EDA55-7EDB-4E46-B888-32B64CA2DC8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7717AA7-AC5A-4A54-8AEE-23F3C805AB3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AB30EDB-B55B-4D20-B9CE-54D6FD79BCD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6450DDC-5B60-482C-B552-384A8D0C0BB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7A01D28-0F7B-4A62-B059-487B8822AC5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3DA90DC-A65C-485C-96FE-B18B6067067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94483B-F927-404D-9E85-0933ABF9EC2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DE6D2B-E7F9-4CFA-BB80-A883F118121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9D899D4-1F9D-4BB1-A405-B1BCFB06B48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339A886-6EA5-4E4C-8DAE-798A3D15A8A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D24B7C-0948-4F07-9781-C801E22CA22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6ED3ECF-6957-4D52-AAC7-F083FBFB145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E5FC8E0-BAF2-4EC5-A8B4-41128D84730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34D0717-E9ED-4716-B866-A051C60F290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0B2010-A1CB-465C-808B-1BA17394BDE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631F402-71D3-4A88-B87B-D269A309132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410C1E-9310-4093-962F-905C5966A03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E4A8CB5-A34D-4A79-8867-87207E89056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1E5E4D0-1941-411E-87D5-CE667BAEA9F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228CAF6-6B6F-4C19-BD56-335165E49F8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753A09-D0F1-412F-9D8E-83B4D793261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AB6A1B-86E5-4CD7-9B28-90AD516F504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B456BD-2880-424A-A3B3-09D81F15567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3E1ADF1-48C3-4EC8-A045-99BE9BA6CE4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234CA76-8C0A-4A9F-8AE6-381FB1CAE34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8AB4BA-AF11-4673-9A2B-20AEF8D22DE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38C4C1-495C-4A09-B677-63397255054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14CE3B-48A2-43ED-8736-F909E62903F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26EE7E-E064-47BE-AA1D-5123B9FBCD5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AB18C0-8562-4F40-BF95-B8C6DCD98C3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7A348F-5645-4F0A-9EC2-C77395AE32C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ABBC20-F426-4858-BBD4-619C85606FE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DAE1317-68C0-432F-877A-58D8176B259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05F315-3AF9-4F7A-BDA3-D223F290F02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64C412-A328-41EC-B51E-0D5AC6D5D53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17D154C-5E2D-45AD-BAEB-B02D0AFC1F6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DA03E9C-4ADA-4680-AE6E-AAA7DE87480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5C1F05-206E-4469-8750-DDD99F0DCD7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2710F0C-A4A0-43FF-B582-ACCBE066A58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9288917-7F59-4691-98D1-F61C2E12537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5D89E5-B099-4946-9D40-12485E64228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46FDEFD-574D-4625-90C9-69881632A93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835AFDE-AEBC-42FC-93A2-CDD0B3CF107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F89C534-C9D1-4A22-BFA1-C65A8A2BF16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F3A0F33-FEC5-4F56-BBB3-B240860D991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28E114-D31C-4513-8052-E80C637F7F1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7B4276-081F-455F-A7CE-5BBCA2060DE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5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543CB50-8C51-4523-806A-18BDB79B358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79AEAB0-285C-41E3-A9D4-04F352570A1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92C705-0201-4302-B1FD-6FE9D5504D8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D14FD4-56D0-4973-AD83-4F179D54142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BDE04A-188D-4BBA-9144-2E5A4B53D43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35963F1-39D3-4F0F-841B-6DC57F25E0D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620E82-371C-4DC6-A1B4-216E212A5C4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70E6121-3136-4D4C-86BA-1AB2078433F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3ADEB41-532C-4006-A449-F562FB95CEF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E0C0EC9-C3C9-4272-9B4F-D2D25DAAB4E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D184409-2E76-4F61-9094-DDAA05B7BB1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1DCDD1B-8985-4FAE-A2C5-B16DBBF99D0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C22DDF-9D6B-4AA5-8021-331C287A4C0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37F2FEA-53A6-4CD1-8F97-8E5633FDBB3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BBD956-1F6C-4D38-9BF5-37D42851CCE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F75CDB-C453-440E-AC92-80F0B7F3DB1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9FDBF4-779D-4F91-98CA-647A091D954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3EC2DC6-4903-4846-9F35-2878D051392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B025613-8E7D-4963-8250-94FA4AEA3C1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79C603-C6A1-4AC3-9487-6880696F719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D75ED96-2D1F-4A3E-ADEC-1773C38E9CC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647B09B-40F1-4319-8EEE-62099AD11DB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D78367-6221-4573-B64B-A70DD8816A2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A20CAD-EE13-4923-B294-81D8D70E80A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C05626-A996-4FEE-BCDF-84DCCA153A6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761ECBA-56CF-4D0B-A614-10A8EF3CD03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E83E0EE-5A88-42CB-B5F5-3E7813A9A6A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66C115-1A2D-4C9B-8462-9D23CCBBE3A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508C89-5B1A-494B-9F98-A084F932A05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717FD6-C629-4D18-B8A5-75E757D4B97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CEB90F3-AF59-4BBE-A12D-13E05BD7E88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01D3F1-B8C5-495B-AC1E-F1764BCC85E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72D410-D567-424E-9C84-7E8B09C42A5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4E962A-7666-4641-90B9-3848396BFB3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F9FC46A-BBB6-4A94-B01E-3FEB58EC07F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C18B5F7-9656-45BD-A234-A791B13C5AB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F345839-C4E9-415F-8E03-1D192CF1AFB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5B704D-8F05-449B-AEC0-FB25E27456E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74C9A7-4327-4ECA-8DC1-498774B7AAC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0B7263D-A997-4F79-838A-038B8C67DAF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5D7AB27-0139-41C1-89E9-A4802EC2BAB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7AA0E88-9E27-4415-918D-F95B0C02F91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BC63F72-C2A0-413F-84F5-F7FF5F609B2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6CF360-E10D-4AF4-A2FF-8B4756A42AF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21F453B-6C60-4415-9115-9B560545B18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432A43-FF40-4219-928A-2C9A1771D44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91DA9D-6623-4D51-8037-CC344D85232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968980-70E8-4AEE-BA30-1EF2A9D8BA0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BCA44A-7188-440D-B6A6-A2A3741C291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109720C-CAB2-4A78-ADB8-4B60AB548E6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41DC94-021F-45F0-9AC8-9F533A43AAF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B65F3FE-A927-4C69-BED2-60D38E4E10B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6AEE7A1-0DFC-449C-849F-9FB7A778E2F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9C9E1D-CBEA-493A-AFFB-1A32F2DB6D8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5718879-144E-4AE2-A138-71DCA5CA949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3C36606-4B8F-4B49-BE9D-C5FE2F85774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6C787CF-3E37-48FF-A788-C93FAE80E12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A4758D6-5854-445D-ABB9-C46EE7EFD8A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6442A6-CF5B-4B50-A3DC-9846D934A2D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DE2B11-6E9F-4EA8-B6DA-2E931F29E96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1FDEBE5-A194-4D5F-944D-7601E0B79D6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7C182E-6CB7-48B3-A903-66A75072E1D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82E87A-0319-4049-92C8-1AA8B7991E0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FED639-6692-4DD7-86ED-04AE6C3F3B1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DF91B9-5524-449D-8D5E-5E7DD98486A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A741B0-4F83-49CE-9B4E-480D2B81070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01A5D6-0066-4BC3-A8F1-E266F53A4C8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533729-EFFD-4D24-A312-F7D37035AF5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2582E30-532F-497F-AEAD-AA30D1D43CE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ACCA39-51EE-4267-BD40-2DA2E9F002C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999259D-3966-40A6-8A02-832CDD6CF93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4F1FCE5-5F74-4066-A33F-B2F4C55FC85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3E9E42E-EBB9-4A5B-AC1D-CDB123EE323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AE3CFDE-32A9-4DCA-A574-A3B873983A5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7C97575-ED81-427A-8769-2F4949D2A98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F2EF3A8-3492-4CF7-BF04-2A33FD6FBC5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9976A6B-55A8-4141-8E77-276C7E93008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6E32D6-0E57-4240-9D27-BE951EEC78C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9F0547-A85B-461C-8517-935F03C24C5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6B13C9-D058-4E6F-A8F1-56B23CE63C6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39D251-2DB0-4227-B87B-8FACCE30BB1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A1CC88C-56DB-49C3-83E3-7329567300A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788A41A-8F14-4C7B-AE1F-6518414BA02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0F75FD0-DE3B-46B8-B7F6-ED44DB4DD28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5978FC2-575D-4F40-81E4-B2F1994BE3B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89EF262-DC51-4074-9FD1-B60CCFE5BFF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4E35A9-C29F-421A-89D1-C5A1DA82BF2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35BE9D-E9EE-4FA2-9D8D-3C333FB16EE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446ED2D-357B-4AE6-B9B8-2C4E6F30566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80B00D-8D25-4097-B8E8-4CF2BA149FA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E5EB86D-A2E8-480F-913C-7F700000E48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593133-C2A7-4B8E-80CB-69B8FE4617F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E234284-74DD-40AA-831E-E83D980DFB3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F3B4B6D-0739-4243-AE70-C7E7C24F804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E20AFB2-A803-4694-AAF7-EFC5C2ED917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40D7BD-28EF-438C-9125-351BFB74EA0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E8DB0C2-EA54-455C-9228-BE48DECED92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8399FC5-97EC-46B7-8DC9-A1DC8529A57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A97D16-EAAE-4423-BCF5-32EBF8CA0EF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E8AFE2B-D41D-4795-AA6D-870558407BF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6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86BCFF-A5B6-42B1-8DAB-57F5E4DA0EC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63227C-5991-4825-B50A-C40A4F49D17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A4EF98-D324-4FB0-A042-1B51C885DAE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72E9A7-7E9E-4038-8490-566D613855D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082CB2-E3A1-4834-9DD8-F124FB9CAFD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4C91A65-7242-46E6-B76F-7841BA5D0CB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59EE05-7AB0-40BB-BCEC-E8AEE0145F2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1AD3142-3D61-4746-9B50-EE691BBA7B9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D42A3E-35C6-4E9F-B53A-EF5CAA503DC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D68A7C7-C18E-4133-A3B5-A945E9A11BF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ED1FC1-99CF-4683-8F58-C4DC273E002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70A6BA1-7FAF-47A6-A22F-FA279231B13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A958E85-3A78-4C57-BE33-2B555EE82F3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47872C-51DD-4A7A-BB70-3B4E17B3298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A80DDD-8523-4E81-850C-30B89EEFBC5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2963F5-D3CE-4C05-BA64-6096DDEBF6D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92F8B8-B3CF-4AF5-8184-39FBC2F157A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729068-5CDD-4538-B19C-8DC7732B849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14D0279-EE3C-4C1D-A4D1-DB020BF5CFE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E63232-6E8D-4FB6-9300-86C556FD605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B061300-3785-4364-9B32-755DFC6BCBA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5E026C-0C7A-4067-8F0C-964D86CFAF8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AA43A24-4B8D-4760-9808-A4148F7D41C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5BA46E-0478-4CC0-B816-758CA1535F9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B689C9-9267-49C3-AB05-210174DA241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6B67A7-5DAB-4221-8E92-F39E2E38CE6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02D1A8-521C-4C41-9EE3-32467CB1109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357959-C54A-44F7-86DC-57379CD9AFE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FDBAD7E-F97F-4D28-8CF0-3B3248E6BCF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89878CD-0BD7-497A-8805-9675A8D1873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28A16D9-6C06-4E20-A4B0-EB75205C463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68BD2F6-1EEF-44D5-B7A8-5A8D0967159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7D68F8-B7AF-48FA-9B12-676A941739D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A851C3-52B8-4C0F-A0A3-BC10B0AE880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3DE259-52BF-4442-8C6A-D5BDCDE6CE6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763F2C-11E3-4ED3-8A61-12B01043DE2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608361-20E6-4134-8C23-19057A86CF0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AF24AC3-4A2E-42B8-993E-A74E4D17D88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1302D05-2AC0-43BF-AF6F-E44FA5F726F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15CF57-AF39-4AEB-800F-35DD826AF09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B68F53-A17F-4C85-B49D-12ACEA09875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C15635-1607-464B-B330-D83C27DBE6A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D6C423-CA12-410B-83A9-4F0A205F331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165281-EF88-4AED-9159-091FDA5EC7C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6E7EAC-40BB-4F7E-BCAD-C0D4741AAA20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5C25EC0-5330-4296-BD3F-8847D09B3ED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4CBA73-AA37-45BB-A0B9-20D60C30A14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F9EC331-5113-4AB2-A207-F0A5D0C29973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0A4F8E-BC2C-413A-AAB3-7C9E19AAFCC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2B8F9C4-C496-44CE-A161-F7C92FD864F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241BDF9-D9DE-4366-8B3F-EA5D92135E2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ADD7A4-0032-44CE-8E25-C5E5603559C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2A6F10E-4D89-4992-9764-129100E0BDE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1D2868-D5AA-46DF-9BA3-2E433F1CDC7E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50A0242-E255-42A9-B0F5-0EAB32CDA78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FD3CE7-C5F0-4632-83DF-0FC8DD37099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5466FD3-E03F-441E-8DE0-AF5A4AB2BE9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3C0EA21-BD3A-459B-BFF3-E44CBE4ACAC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B4B8AB-1A2C-4951-95C6-787BB5DBC19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2E19F39-878F-48D6-9978-B99F24CD9AB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670A24-0311-4BD0-B0BF-81501DCA74A5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08C836A-0E43-4C79-A1FC-D87C2F9EFFC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A89E0D-B208-454B-96AA-EEAFF186FE0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656A47-A92F-478F-9C0D-05EA34B1DD7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8AF540-4FD1-4ECA-8240-421215E2F518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F6289FC-A6E0-4436-803B-A1F765252E1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8FCD68-1778-48D6-80DE-A4D57BFD99E2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FF17A91-843F-41C9-979A-C3BE02C6FB5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4C39C50-B343-47D5-94AB-19281BD98F7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4844849-54A7-43A3-9504-CEB875BC9287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FC09EB-0D59-4C76-B06D-8FCA3455857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C8938C-6BB9-40E1-BEEE-A69D7D79805B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511B6FF-8E7D-43FA-8024-31FDE4F7AF5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94E4BAA-F1A9-41F4-941B-D92DAA9CFD7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4BA7DF2-A1F4-43A0-A4D3-63146195CDB4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6EE193-5234-44D6-A9D3-F4127FD45F7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2D355D-6CD6-427B-BEF8-15AD0BCDAE8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F62E6B6-A802-46E9-8DAA-551821F888AC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3E31DE2-005D-480F-9940-B3F4B7E7B71F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2A0750-3C27-490D-A2A7-AE174F3B8696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4CD7533-8988-4396-B9E4-68C776E2D71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E7B46A-C3F3-492E-9E22-5E761CED9761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DA504C-6DA8-488F-BEFC-84B22EB2A49D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4925FE-43D1-4D7A-8EC8-10FDA7079509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106680" cy="219221"/>
    <xdr:sp macro="" textlink="">
      <xdr:nvSpPr>
        <xdr:cNvPr id="17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1D7DC5-1632-4DAA-9A43-BB0A55240A1A}"/>
            </a:ext>
          </a:extLst>
        </xdr:cNvPr>
        <xdr:cNvSpPr>
          <a:spLocks noChangeAspect="1" noChangeArrowheads="1"/>
        </xdr:cNvSpPr>
      </xdr:nvSpPr>
      <xdr:spPr bwMode="auto">
        <a:xfrm>
          <a:off x="7081838" y="11630025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58AB3F-7A5A-4950-AECC-5E4D89F5894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BAA745-E126-4561-B0D2-8E73BEC3BFC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D29A5E-8A2E-4E2A-98D2-4E8412E6B54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2864265-091F-484D-B7CD-FFEC8BCB536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A298108-FF3F-4F61-94D8-8A804BFA15F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5032CC-F8FF-4427-AF0C-44D920D9AAA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C6AD156-DEBF-411F-9FC3-0287B54DA96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DE561E-46D1-407C-866B-A2B3E415FCB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718AC3B-E2C5-4CDE-94F3-2FE821181A8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37A9D8-0822-46F8-9735-B8F47822010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D76ED9-6B2B-47AA-9C8D-963C3461BB7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4D9E61-53AA-48E8-88AB-EF3228AB835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0F4126F-BE92-4687-B84A-5877C34A928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9AAEE7C-379D-4AFF-9467-561897F02CD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D4C2B2-77A6-40A6-B975-052C399791B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A29C88-ED67-44DC-8E6C-4AD0853209E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725C4F3-48D4-4672-A776-897B277ACBA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E1B7C1E-952A-41D5-B840-D7C570EF729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10D2C3E-CA42-4BE0-9CD6-A3026F71DF2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8C36C3-BEA9-4128-83CB-A6C1F342706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1ACDA5C-4E20-455B-AD54-214809AF67E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F594F4-11D2-484E-9806-9566CF3A8DD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712170-FD93-442D-8A00-5C1EB9BF41E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5557EB-2E2A-4FB0-9396-D11CA3138A3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F9DC323-EA27-42B0-AC9C-6CD7ACAD6C9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2D7B00-70BA-4F72-868B-4D1C19AE3FC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738758C-69E1-4BC6-951D-46DAB617B40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C959FF-C4E3-43FD-83CB-983AE9AD9F8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B2D712-1981-4615-96D3-6AA898125B1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9B20B5-A61D-42FB-BA2B-E71704C110D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A3DD057-C122-40EF-939F-67CC7FD2FB7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AE45F14-6996-4FFE-A5D9-C9809972665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D47E47-4B91-407A-BDEE-05E091BEBAB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068A7F-A15C-4573-8E48-03B71B6BD46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CE53FE7-A6AE-4AC9-8163-F33290F3DD2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C1BC14-AF9D-4E2B-8E87-7057579874C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A538A7-D39B-421B-AE5E-44D4B2FB4D0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054C3A-4C41-4145-A5A0-02F9566BDA7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36DCE07-AEA4-4741-9AFA-77157D23BAC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603BFCA-7E3A-4459-A088-FA27ECD7F1F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8E7B4E-38C0-4AFF-9998-01FCC7925F8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544BCFA-3462-49C4-A47E-0A1AB4F3F0B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43B407-B3B9-4957-80BF-4C3DD14DC62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C93BDF5-18F6-495E-8EA8-272C70687E2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07995D-791F-4F58-9A54-586BD56531C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ECFF5E3-3C8C-4A69-8852-65FE47BA89C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BDEFD4-9362-4C71-BD79-C20BE5EAFBB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771ED0-05E0-49D9-8A76-F0BED124189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EBAB4BA-16A1-410C-B23A-D3FE80F2514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5C0796-98DB-40D1-8F8A-6F5F76C5302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B8CA49-D270-4FE7-9897-FF4DF48C8B5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6465FB-E998-404B-8566-58B07B68A2E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A93C05-5A16-4DD4-94A4-ADDEB969E2D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87A9513-8360-4D5E-86F1-2B9C6D4098C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B55BD7-70F5-4F39-935B-21DE1955B28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FCDEBE8-43B3-4488-9590-F66DB110351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51138D-B7DE-46CD-88BE-8EC69C4A2AD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5D9607B-A077-4650-941C-91F43C368F9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FF0D66-2726-44B9-B11F-8AEE9F0F721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071B0EF-52A6-4B71-AA5C-4D268A47D75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F077CA-480D-4110-9871-7BA67F7B2F2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29234B9-D503-4EEA-A024-12C6E0139D0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45C01B7-2BC2-4AA2-AE2C-591A301D8F9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82AF38-DF4E-4FF6-8D27-7F274431729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5C6A66D-27EF-45C9-BCAC-B3C74354D95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062D752-A8F7-4881-BB38-E6F1A967AA7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BF09F4-4E3F-494A-B1D2-94EC24DCEB5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1C4F0B0-2235-4512-873C-30DF13ED2B5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0ADF79D-1494-4757-A7A5-2F562CE7AA7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2BC22B-0431-4FD5-B881-9C02D9287EC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0AE587-5DE9-4509-99BE-3E3466D0E55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A532252-BAB9-4080-8A6B-8AC300C7C37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D9A435-B1AF-4881-A3F1-16490EE2918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C0E871-6826-44EF-B1BC-C468C515954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0E2BF75-84D1-43CC-AC4A-AB6EB4CEA28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1B8D37C-046D-4ADB-B6B9-1E6342BF78A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D917A9A-2EDD-4A73-964F-2BEEB993D55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A5A012-8B9B-46AE-BD09-082AAC04520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0A376D5-8D50-4376-BE82-658DE2C5B24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C663D52-A10C-46C9-85BB-5206912F844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DD305C-33A1-40B0-A5F4-0DB89247CBB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3BF959-4EE6-4537-AB0D-BF03AE19ED8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0CC95A-C211-4B33-915B-C027336B348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D5B5AEA-0757-4808-975A-416AD782016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884178-E7F7-41EF-A78C-410015AC743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E9B4603-50C0-4903-B75F-FA4365502C8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9BF547-03FA-4625-ADC2-855A8A93231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DAD746-3B03-444B-943F-943360DF3D5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A19AA74-4814-4D9C-9FB6-8255DED477A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43881E-6E51-466F-9F5D-E4F46B3611A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F6A8C0B-11E6-407A-A88E-6CBA962BA7E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CAF44C-82CA-4A1D-824A-EB15A90B3F5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47EB985-4601-41BC-9F52-FB54CEB22D4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24BDD6-FD68-46B0-8E5E-D6658971AB4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060FB4-1E71-4BF5-9E3D-55ADDDF898C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D88A3B8-05C0-40D2-B23F-50DFDE25ACA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ABE60E-148E-445F-8D40-D8BBAC16BCC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D05FE0E-5FB6-4FB0-8293-6CC1CAADD15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7AEC5E-1901-4D78-A114-E27E9B4F732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ECE9DF-5DC2-4182-B3EB-16F927A30FC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2639A15-1A65-4B10-B338-BE25E1A1A3E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0F67A7-2909-4F23-A0B3-FF8E9B3829B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155E77A-9D82-4F58-92C3-38944C40294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60AB8A-9A91-4FFB-8373-51ED25BD677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A19DE66-BA9F-41EA-A282-B7374DB327F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7D4CEA-1F4E-4CB3-8587-3D2B972D07D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446A16C-0FED-44EC-B061-957B3C0E8EC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71212F-86C7-439E-B1EA-B0445B590C3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AC08D2-9C79-436D-8709-765BD2E7A86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589CD0-11A5-4A89-9D11-C8EFABAE445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818EAA-B81D-4F69-B661-3524A318435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11B9942-7584-4D00-B453-7CFE604F97A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9451C0-F070-4C8A-A93B-30BB5F5EAF3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982DEC-A50E-4CDC-B044-B39EF5703F2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F59BDD-FDD8-4D6A-A364-C1A5B116659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BE1F1C-DB95-400F-95A9-6F320D69B0A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D8B574F-6189-45D2-81ED-53E82E2D00D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01AD3EE-0E1B-42C7-80DE-A572DA7E1B6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8EF4B9-097F-4BAE-9125-A8876B3A0AD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46E316-AFA9-4A0F-9127-F5595D4726F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5BE9BB5-2F29-45A0-937C-5A87E416596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12D12D-B31D-47C7-9FFB-A26AB739F44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FD7A96-013B-4880-BE08-0AB8E71D24F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9F12FE-E8E5-4E61-87F3-3FE563DDB89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973D84-FCEA-4D88-9899-6D6A4532770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65B7772-81AC-488E-84FD-4F572453D86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B07172-413E-4157-9A38-8E586207CA6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719A016-4D09-4102-82C9-8D7BACFE975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BB8D3A-04A9-4D04-8FDA-960541934DF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73BADF-E073-4FB0-9034-2C444D1813C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DC0CA0-45D3-47CE-A32C-86DDE49C030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9DCBF6-FC0E-417B-93F9-90B2C2CA9D7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44E6EF2-CE65-4B4E-ACB2-BD673307AAF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5C253DA-008C-475A-AD1C-11EC5938494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7D89C3-C353-43E7-B386-73635F587A2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B7AECDE-F555-433A-A522-FAED3DA5F37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F71A0C9-46F3-45AE-BCAA-C98C2B0993B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F3B897-3C26-4452-9D5A-BBECED80016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D0619D2-4EA2-4EBF-B89B-EADA103A461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4E2D5D-01F9-45C4-AE27-C1A39FCC44B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73F5C76-CABB-45D0-8FF3-0F6235A2AF0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BCB2C1A-AB05-459A-9E91-E8B7435AAC3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EC7F6C-2223-4B1E-BD7E-E21DFB6B5E0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435D37-23D7-41A8-A638-F0B7D2DA089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175C04A-04BD-498A-B6E4-D77107DF2B2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DECE22-9B31-4EA2-816A-54DE4837E1D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132DD5-A8A4-4D9E-8E9B-6485B37808E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C122EA-9700-4CD8-BE23-6B3F91E5FB8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1DE798-774C-4135-8ADD-864C8C62089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5AE70DE-A6EC-417B-A147-E38A119A555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7CB4A11-A568-4323-9658-58292A59F1D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5502D1-9E4A-4F92-976A-23217C2522E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034607-4A4F-4F46-AC0E-3044D605044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1F16B5F-C2B4-46B0-A80B-EBF6C7A9F6A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4E673B5-669E-47FD-BFB3-C4A40C6C1AA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174A88-3510-46E4-9ADE-B6DF302AABA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4D280C-BE9A-48D2-901A-FEEA99A06F5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214412-65F1-4E37-8AD4-2B874199E68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16158A-374B-4F46-8B98-C83812832F0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DF2A9F-DBCE-45A3-A75A-2F121704725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19CAE3-9A0C-4B06-BF2E-EF42379CB8A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5F70EC-C923-4DA6-9F06-AC7E28FBE6E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E35452-B9DD-448A-88E2-6AC31623350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5B2D4EA-31FA-42AA-98CC-1D2D5084431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39CC50-79B9-4F1D-BFC7-C143C7B47F7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CDE5E1-215A-4097-9359-E8F4DF12F18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7AD7E2A-6919-4733-8A59-5A892E9C4E0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4FFA93-D2FC-46D0-8FD6-6A26D962668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B055668-2496-4A8B-A089-BF5673D375E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E8239A6-B497-4692-8060-9C93A692658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307891F-1F1E-47D5-AFFD-9198E0B421C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166D60-1C58-4D5C-82E1-6525C2CFEF7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82C1895-F49D-4114-A137-52DB72F0241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AA5EFDF-C3B8-4216-A6E3-2027FE59121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A999D71-DBB6-41A6-AB43-9D75D99616F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37F3C7D-88E6-4353-A70D-8F60CD1FA4E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FC7116-0F32-4421-8DAF-3CF4E769A5B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C90201A-8592-4139-A4EB-8BE00133924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09232F-B39B-4224-B13E-151E5110AF4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A2A46F3-9E46-4CC6-ACC4-E8068367234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5A00CA-DAA7-433D-8D52-55CC7023AC5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4A8192F-459D-4A7A-8BA6-2FAAC10FD32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045149-531A-491D-AF75-22773C85DED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2E4808B-60F7-41C7-B538-D0FE51B84A2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852C00-0B14-4D68-8046-EEBDF9FF516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102DC5-5327-4605-B6A1-2370A13C202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8A67B6-988D-4180-848A-173719BF8D2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1F3BC01-38BD-48C3-807C-7E19DF1FD4F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2AB80F-4D72-44E1-8EDA-E5B88319D8A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124B18-712C-4089-96BF-C89F1F6ACA6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81A9F26-E761-4453-B00F-E3849FDA070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6B68511-EE69-4C61-8A29-B9261E76ECE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B66410A-EE12-46D0-84D9-F8FDC463242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F40435C-FA95-420A-BF1E-24967F22954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E5C8579-30A2-48AA-9B29-0193A8E6017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C02550-1D22-4C4B-AB69-24DC039BB2E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179872-5B2A-4BB2-B742-8F6B3F43FCC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FCEF2BA-328F-4375-BB0A-44A53BBE325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ACDA024-55D6-46FA-B280-68D0CC4059D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4BB10AD-54F3-46F0-BF1F-E5FAD564B25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054B329-D989-47F7-ABE4-F9FC4E0B82F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D1A17D-B1FF-4FC1-BC70-5F531352475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A0C7CA0-E009-4D4B-9AA6-AC2EFC5DF28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DD94DD-6FB4-4BCC-8AA7-592EB261ABC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3F04C5-7A82-4F5E-9869-F49A214881F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36C59C-3538-45D8-B185-F443CF55B11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13A2EA3-1939-4092-8036-83765E7566D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3065EB5-F108-4867-8081-8EFD88003C6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4752244-0912-491E-BB49-40C3FD94937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011C81-6CCB-422A-BD90-1C882C7C86C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226E77A-B69B-4513-ACE1-3EFE1E6CA60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1614E97-E670-4C8E-94F2-99997A0775C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8BEAFEA-34C3-44A4-B94A-AB0E77095F1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55013F2-1D73-4BBF-ACE4-4B6D255BCBB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593AA5-4B6C-4971-B8AB-CCC98E8A9F2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956B99-499B-4827-93C5-49739A6E79F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B0665D-D37C-4BCC-B207-3BF5A64FFA2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EB52B2-41C3-4B52-9904-08B262BE175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2C4F2F5-C67D-4C94-850B-8D4E8BC2A1B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9B5244-12F3-46D4-8EBC-2FFF9CBA2F7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9244FAD-50A8-4EB3-AC47-6204300B31B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FB3263-8479-4AC7-83DA-4DAC010FBE9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EE7268E-EB46-4608-ADC9-0ADE14B48E5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2141442-69F0-460B-AA2F-6B17FD73D4C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73101E-DFA5-4559-94DA-0C3ED0C68A9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59C6F42-9A0D-48BD-AB56-D501FDE2CB5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4532B8F-352D-42A7-A946-E30F797884F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E11E81F-BE46-4B0C-9073-A9F7A8B9F6D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379C0DE-CB15-4C32-944C-B0C0DE183F0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09658F-4C40-4F28-8DF3-5161EAA3AF9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DE2A56-DB69-44EA-AA3E-2A912996F93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C7E232-5056-4832-8C54-A1E768028EE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3744AB-2F96-485F-9696-D09CFCA84D0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17DD02C-C0B1-4AE3-B63C-1FA8564036A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6E054B8-71BB-4693-9C0C-703D44F53C1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E1A156-7F05-4278-8123-DE9D0B41D5D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71F25A-414F-4340-886E-88B7503FC76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2557D2-666E-4255-922E-DF141836E93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0337645-FAC9-4EF0-8FA8-7F202B05A61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0FC2DC3-9348-4A29-8E85-871B3D823DF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88ED7C0-1CF2-4667-A843-F5C611ACBC4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0BB4AE7-1095-40BD-95F6-727B84D777C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192ED4-5B45-443C-A9A3-AD95CA7E1F1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C5825F-3277-4A57-B07D-584FB542B76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EF854B-9169-491E-9681-8F895886CCB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1A876C6-E7AC-469E-8874-46072EACFEE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5821E7B-88E1-4B82-8393-AD1E195491F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523C17E-D8B5-4766-AA83-407CD1F2287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8556E6-C4BA-4DF3-8F1E-2CD40A43EBF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B9FB41-DB95-4C21-9C6F-9378D4B17E9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6FBF38F-0FCD-4EA3-A0A9-65256829AB2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2293C2D-9BE2-49E1-9FEF-750E58B1D22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1E7A11-52DD-4A13-96A4-6FA756CB4F1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00F736-DCAD-4E58-8F35-8D6F684E248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D80E2A-EFCC-451F-AD9E-7D9EA3646D9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B1D794-5C04-4A02-96D1-9F855A7973D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5A74F31-17F8-4245-9333-5A1F23F8124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C161DD-B6CF-496E-94D2-6149AF8D905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E75911-4231-4501-BBAB-E7833212CEE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DB51E65-C8BB-4F61-B456-A514F4651AB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4BEE68-FDCD-4996-B06D-38663BCEEB4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236B6E-DB50-428D-B532-A7C684F1B9E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3C0D85E-6458-4A14-87D8-F2C883B084D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444E222-206B-4A81-979A-3D0E76E5894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0573451-F967-43FE-B6DD-25A8CAA4D88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AC35507-AFFA-4957-B6B3-71976111778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B1ED48E-D15C-4E0C-BC06-D7024EEB684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970EC4-2408-46C7-9042-8B000F41BE4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5F7ECB-2A3D-4B4C-9339-D2B94798424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8126CC-1093-42D0-B2BE-5875CAE3591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70C5468-4EB1-4B5B-94C5-9F9C71E2EDD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1411F6-8A97-4DC6-8B8B-813CA3FA191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D11629-C3AB-4243-AA29-C70E0C8CA01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3A9808-BCFD-4183-9412-EFB391CF430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5144DF2-69B5-40C2-8686-0506938CBBD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193B9B-F3CD-4319-B0B2-9ED83496F65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CBBEAD4-49A5-4BF7-890D-24CE8BAD326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A3D41F-8142-4B0D-9196-1B92165C3F1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EC31B33-E552-484B-A721-4CAF416AEC3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4C4754-47E6-4F02-8C92-7C78E1DF883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A016413-3684-48CF-8180-84953ADE22D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3D8082-1D4A-4CD0-9A63-B4EDB5894A3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B9C94A-4652-4E6C-8E30-DBFEFB0516D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21F165-8BB4-4F00-A49C-761F9382756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885A531-2D67-4214-A3B5-BCD7F63AFEC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8403F7-A196-4854-9537-1B8841265B5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099D92-B896-4233-87E9-610B040F31C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65065A7-FC83-4FA1-98A6-38DAC358989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2C5C08-6A77-4698-AF11-44AF3AE27B9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8A96B2-9325-4D94-A5C7-C031247F0D3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D0EB3C1-06AE-413B-8B51-BB62F438DCA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ABABFD7-CDC5-45B2-9B4D-3B4EA840464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82E919-9FDD-4B0B-9C8A-D0F03B17113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9950D0F-0395-4431-B51F-7F08858404E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716FA9-868F-43DE-9981-5BC128B93E3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9BB41B-0A5B-44A1-A4DB-2AF160846FD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A0FFB3E-B019-4AC9-BCEB-B110954A3EC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2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F8A34CC-EEA4-49BE-9A01-EADE3F22183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CDF7FC-0D29-4F7C-9484-BEA72C05000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72C998-8225-4903-A524-6548D9BDD98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AF2D3D-B9FC-4638-977E-D7040F36007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51629E-1B0F-4914-BFED-CB9DA8C56AE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F8D8CA0-CD75-4767-9DFC-D8AB36395A6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7C56991-5288-43F0-92EA-7EC1C41DE57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C1536D-7B75-4E18-B8FE-8C3C67524D5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E69586-83FF-4392-BD10-DF4A24FB3B0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A90FAA-40FB-4BFF-BFCF-EBE8CB97B64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1D62131-4754-4A75-95CC-B202B003F05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4CEF69-884F-484D-9D41-FB293833B9B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F66136-B1CD-4F8E-B6E8-20F5CD944C9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F9B317-7528-4E91-B801-A8899091458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B53DE7-F701-4F0D-A339-20E72A3D01F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A97014A-72AF-4053-BA88-3F1952754E8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E345E6-8447-40DF-8877-419FA4D8CC2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1A2B773-858E-41A4-8E1E-BABA546DB6F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5D178C-D3C4-4281-A61C-2D2035F4057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EEEC07-A397-404D-A14D-65AC613AA26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673B6B-4AD5-4406-B411-6E1892F18E3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8ECDC3D-7226-4452-9009-2727F16B664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FE0044-6EAA-49AE-A9B6-E6E7CF127AB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684297-6B1C-4F23-AA5A-93BF6CB6C51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D488A7-07B8-4A4B-9A91-A52AACAA67A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D244E1-C87A-4275-9155-76B6E33BA26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39DB9CB-C5FA-4D77-B93C-F03CF4CF10A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218411B-5C5A-48F5-9D07-81301D3DE9C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6ABA995-63D4-44BC-B7DE-EA4E3409D89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7FDA2F0-224E-4E1C-BFDF-C3CAB6F08A9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FB8220-F783-4BF5-A39E-C3AFF500DAC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0F5F5BA-B171-413E-A104-A2C24A7DA8F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57BE2E-1A73-45E5-9092-47E26E0555C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AB4991F-A5F8-421E-AF20-EAA0DB6A8BB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2C63C1-FD83-492A-8566-4E1DC1386E8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D6B6BF-C59D-48E3-8CA9-A51C4BE23AB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101666-3D44-4B33-BC81-32CD8353526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E49E52-EFD5-4B9C-8B7B-8ACAB55BD2E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30A8526-7414-42B7-BE21-BFB638C0FAE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C4A440A-4B15-480F-8994-F4BE27F9895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4AC2064-E26A-4E2B-8161-ABAF59B5629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FBACED9-FC0C-428D-B87A-168C87A6046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2B3FE4F-F07F-4D64-B0F2-457FFFF5723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19A29C-EE1E-47FC-BFC7-8EC55204838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BF4D1F0-A72D-4159-9E47-E4D6FE3C3BB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06503A-78F4-428A-BE59-4D07D9A7520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54E73B6-815A-4245-8501-D932B452F0E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C3F5A4-1748-4D4E-8CA0-E4D82A244C6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B36A73-3F73-4F28-8AF0-7371C6B4F82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F095D1D-8058-4840-B386-1832096D1C0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ECD8264-9419-41C1-B7EF-CE4DEF4FB93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05E9A1B-889F-498C-AD7C-5C1A0952773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FF7AE1-AC26-40F4-AC47-E69EC8A471E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2F1F08-3546-48AA-AE59-2825CD17596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82870F-25BD-4302-B1F3-FD8A4B317F3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143296-1335-4086-A166-1ED41A6A993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A3311DB-84D1-4D1A-991B-08C2A9590AF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8A0AE7-B836-4635-94A3-CBE4259022E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2B82ABB-CA26-4EB0-85F8-65B6427EBAA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28C9420-D662-43A9-BB93-C750839D8D5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15C626-4E59-4C50-84DE-CFA2E16B7D4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1318BDD-5283-4DFD-A14F-0A65D6E631B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2A120F-5D29-4DA4-B3E6-E7A95468AF2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2234588-714D-4E91-BC7E-3C6D8CF3970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57D50DD-9BDF-4D2A-BEC7-13FA134EB1D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0B82B2-06DB-451C-A422-6F648DAAAB2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8408CD-5160-4E50-912C-E5EAE99E539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41934A-998A-4294-B932-A003C9A45A3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E1C2707-6D81-4AED-B6B1-3A1ED63EF22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D913A20-4193-4E1D-BBDA-4A87E847775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692298-BE8C-4A71-BED3-793F68A2474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41B447A-881E-4912-9316-411B70A689B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88B0E8-95C6-420E-A7D2-6EF40D377D7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8A04C6-41C8-4624-847B-EEBA8F6DEA0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5D42F78-C06B-4E6A-97C3-B522A9641A1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09AFF0B-F9F6-4C25-953D-C4F65D4643D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92C2BC-7ECD-4CDF-8C50-635A5B81D60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918A19-0EC6-4EF9-B9CB-E420B8DE893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C86649-2A42-4C87-AF0D-0DDBE19C32A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B0958CD-E622-4DD0-A921-D184E9A0ED6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C7CC0A-EE0A-4F3D-B424-F5168806BDE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255504-8FBC-4F8C-836C-DD5D431BD1C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28F0C54-46AC-4261-ABF2-FBBCD8DCFC6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63C0FB-0032-4639-AFBF-B216A88B6AE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DF0D52-D297-4E0A-A5B4-C5F0B85B1FD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AC34492-7E9E-4C07-9177-02E4F7EC731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C78757-CD46-4C8A-99DE-15B9822F501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EE540D4-3628-45A8-9338-D57A7385CE7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31CAF7-4FAA-43F6-B977-7FE7D1753E8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D2E37D-5659-485F-AE0B-EE7AB343EDE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99DE81-F559-46A4-9E23-843CFAA5F4F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EFE357-CEB7-4001-8A42-E15B9A57725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6B5A5C-6FC5-4896-859B-4CB4F48C18F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7386E0-5265-4D9E-A838-6CA71E389C5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24063B-72C8-428C-9655-4203408D14A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1FE2C67-A4CE-49F3-8DBC-CEE308E01F3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F48EB2-63CE-4294-9112-A3714CD8DCC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F4D6FAE-37A7-49D6-8568-A5AC4BA1905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ACF7005-32A6-4DAF-B6CB-581112F9B32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A7BED2E-CCA7-4976-AD15-40216A84CEB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3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EF6DBD0-0C65-4EED-8304-102F4C2B053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32A0877-B2E0-4335-B04C-CA6F7AEBB03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BF4C00-11EA-41A6-A57E-9EA12D431D5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23F2CB1-D6CF-4CA4-9E29-1226F738A2E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A51D07-0245-4A9C-A7CF-9E9906E0421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678C96-5D96-4C1F-83FC-7598BB8D786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2106885-F803-422A-8093-191CB18E84F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2DDAB5C-6FCB-42B3-AEC1-33B2BEFD033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FF450B-7011-44F1-B8D4-1BF2F293C64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53CA4F-0020-4F63-8B07-280457C5751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98D6C10-DB57-4B18-8A21-2D2F6CE4686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47A7938-5ED6-412C-942A-A86C9854595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54F731F-E4FF-487E-8BA7-C90C99EBE27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B057921-D388-44C7-85C0-7B83ABE5B77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E02DB45-B85E-426D-A849-BA1E2B3F6DB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06F794-3DCE-4A9B-97B4-35DA6544723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293E47-8730-4500-A6C1-585F32A2F99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57ADB4-E5AB-4778-BCD1-7B4F18E5522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D8973EF-DDD4-4863-B945-EEF9BCEF302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74B229-0B08-4194-822D-509F7E3540E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F05D510-741D-4DC2-A33C-4545A797391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8E7A40-25C1-4178-B728-EFA09B12867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083539-90B8-4CFC-8BF0-F01619306AF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0E3853-D022-4EE9-8A20-3E1F97B8A30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A181EA9-A4CA-435C-A727-7788449C879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AFDE916-4367-4762-B2B8-C9D3BEE4BC9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62CB9D3-D963-4163-A0FA-1FF99712C0F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21862D4-4CBC-4076-A86F-D7F0400A4E4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50906E-54F0-4FA6-AB93-7D8F15F6D14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61F1278-6D86-4181-BF21-6E2ABCACB33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787683-2920-4257-9CD8-D58CE6CB597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3C3F8A7-4AE0-4D03-A2FD-4A664786A9E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B8E8FC-98AE-4586-90A4-FB535A0AC5C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B506C6E-DD70-4611-A065-391B2BB84C0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36412F-7E03-4D0D-91EC-3673152864D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345FF0-9C8F-4F7A-8B11-56F6F835BDA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470547-58E4-4102-ACEB-3A022E6ED61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D4D816-1DB6-4388-9EDE-26D667ABDA1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FEF3E88-9818-4918-B851-15BD34D6646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260031D-941B-42F3-A1EB-43D25E0BA1B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B2F101-EC8D-4225-AEE9-B3BCEC10606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105FC66-098B-4340-92EB-E06FD149FA8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4DBD370-CD82-4653-A152-48CCDA1A066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C838FC-1244-483A-876C-ADE509918E1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B55B4C5-79F8-46E4-A44C-DE90ED70E96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397CA2-B45A-4171-B61E-108A5AF1131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126AC63-5A2D-41AC-B224-03794889BEF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F4B99C-6FB8-43F4-AAF7-15EA6D0615B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6CE8467-7164-459A-A0EC-83CDF8F6DB6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949FB0-F474-4EEF-B624-5B96421829D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065503-7F21-444A-92CD-B7CB0B84D12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6EABDB6-B47F-4D3F-AEB5-8F7FCF4688A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4C90F2A-1743-4633-8316-628CD0A25BB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1EA533-00E9-488B-AF93-33383B0DE86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A3BA37-BDB4-492F-863F-A7D141279F6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955D694-5BAB-49D7-BDF6-5BB66ECF62D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316CBE-6FB3-4090-B099-01142B072F2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5F2908D-03A7-4226-BAAB-9B3275F2C10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DA96CA4-5207-4204-B2CE-B35F2E8962D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FF38E7-1250-4D72-ADC5-64873DD7840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CF6AEA-96D2-48C5-BBFC-F595707242A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43833D4-0DF3-4F4A-9C01-C32AB2E1C13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9A6424-20DA-4745-B0AD-C8BC98EBCDA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F3673F-0733-4FB0-9343-E46DC8EF6AB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61474E1-6B68-4038-91C3-E3A53E249C5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62F4B7A-E499-4AEC-980D-1E7BA7D84B5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A2E4079-0FF8-44A8-8175-19BB9E6D462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5AE3B9C-BEC3-4BE7-9925-50488DFE067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4B069A-66AC-48A2-B7B1-04AACEF0118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990776-D620-4C97-80FF-15594F9D171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157B9B-385C-4705-83BA-F4824BC93C7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C0A197-65AE-4DF3-9D37-253673937E0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0EA2FD-8A4D-40FE-A5DE-068862D4040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D3B28E3-73A9-42E1-99F1-4EFA8624603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37DCF67-1096-4328-B3D4-850B7EB3B66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CFC330-6CB3-42E3-A119-C0B94D3A78C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69F7F4-3C51-41A7-ACE2-85619BD776C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8C268B3-58B5-478E-ADDF-5ECD053FEEA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C44A6C-05D5-4086-BD0C-F829C0AAC30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B7E755-67B5-4831-89B5-58BC8993C67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FD00F0-C0FB-4C78-9AD5-C43334A8EFD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986E65-E9FF-4DF5-B73C-86476EB8FA0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622BB4-8D8C-47F0-9EA8-E1D97E85A64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EB6439-F17A-4F90-BEB8-6C2D3A4C17E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245709-3079-4F23-A5B1-0736D3E59F6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43B91A-041F-4411-B689-DFDEC2AA250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0D26842-9604-4BDF-B757-A53AC26DEF0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A8227A-C1A1-4A3A-8F73-31BF8B9FF56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E55A4E-2F98-4789-BE7B-7DCBA4A77BA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2D470F-E36F-428F-B1C7-325CFBDA0F2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F13E968-B266-4CE4-84DA-1130097FDEC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6FB689-0419-4273-9ABC-D93EA719290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EA81FD1-6CAA-4375-8805-D82D4C6BC57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1E150CC-46F3-4214-8113-B0F7467DDEB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2DA8A1-C416-400F-8274-7C9E8B101A7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F2B5F0-12D9-4051-B137-1046FDB9386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5131A4-49BB-48CF-A154-8D00CA11AF0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19294BB-E8A8-42F7-9CBE-F110820E403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ACE9161-9CE1-49BD-B061-A30EF7B3AB8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30379A1-71B9-43CC-99C1-A48FB07BD25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4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D9819C-AA4A-4979-A726-EBD7935E011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3A3D32-C400-43B7-B121-B1EF87B2413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2EBD286-9804-4DD4-A5C5-A2174EDBE9A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BB64988-1B2C-4E67-8C26-1C2DBFAF8A3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FA61D21-4BC7-4066-9C7C-D95EB12A910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83D2FC-FA3A-4A21-B9CE-C553EAC4081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0FD86B-CF67-4EF1-9422-D4C7E4193FB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A5CB5A-43B0-4B61-85BE-B682D7D2F34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C320A9-6D6C-4C83-B5E9-E9BCD9B7D62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FE53ECA-D34A-4700-A744-24E95317A58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17C7217-3F35-4632-AAE0-1268A992993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F2D24C9-DE32-4963-8DF1-C566C6696F2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7B4A60-AE2F-419C-83A5-E3004B27B66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EF569D9-CF7C-442E-B887-5ED30C33364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62CDFE-E954-4DDF-89BA-AEF9B00CA30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BBF7E3E-BBA4-4DD7-93A7-CEAF323B2F7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405DF9C-F8D5-4C34-B705-F1042BB9934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1D7D713-D215-4D52-9981-8E6E4EA4B8B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CE465A-ED2D-4BF4-A806-CB840079DCB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3E5698F-6A15-4D26-8D5C-301D4926A5B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E246CE-DB02-43F9-BBE2-21AD04409D9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016F7B4-111E-47D7-ABE9-F8C66E2272F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0F815E-AF1B-42D3-A8B3-517B6B65025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8E9B68-EDF4-4EFC-AC48-46DF8E907CE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C63A1A8-AB33-4167-BC4C-E615155CA04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8CE9E7E-6759-4FAD-B141-A6DEE2BBC3B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0B91876-33CF-495F-B55A-B3E5898A2D8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F4B703-1A1A-4620-A793-5A27336FF2A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0437FE-37A1-4E53-A277-4A28205A9B6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64BF47-F9C5-458C-B53B-CA5D6BF17F3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65393FC-E231-4ED7-B14C-02570E43FF9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FD98E8-B5CF-4DD3-8928-C00B39B349B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0B24634-B767-4EEA-8E41-7F6FA3B3EC5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B508EA-EE43-4146-925D-646DC9C2BB6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3921DF8-F34C-4756-9F89-3E0BA06040C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2C5EE2F-2B61-482A-9EB0-A851F717961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7B2601-FD8F-4729-8550-48A1823908B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06902D-06B7-4F7D-971C-E173FFC21E2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E514C9-41AE-4C39-BF85-3D9696DF322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CA46AEE-175C-4E0F-8FD9-E88302C9B8A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8DD621-DF56-4B20-B437-DA46C019AA5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EC5533F-5F9E-4DC3-9969-ACD46B4C4B9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0E7009F-4A02-4F94-ABB4-015F102DDCF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DDA179-E9C8-43F9-856C-6E95B97CE68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6A68743-6E65-4698-B03E-00D72140194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D83BB2-43E1-45AD-B223-4FB7DEEE15C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15EDA16-3EE6-4563-8094-2369041AC24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37E095-B095-4B7C-95C2-4D928FE1F15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E0ED81F-9DFC-4FC2-8E31-D580164F09C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AEF213-EE8D-47D2-B310-746D7B6D889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9CD545-DBD5-49E4-B6BF-E8C084F23B3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496508-AFA8-41B0-80C5-607E9393715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411930-9D92-4D4B-8603-DD1075BB67F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16E0476-B19E-48AE-B791-EBA8FAF9B97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51DC85-8BCF-4858-B723-DACC5B47D7D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0CE65A-39C4-4E5D-B395-E8CEB15C853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139649B-BD48-4C91-A222-250AEF336A5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010525-E369-4CC7-A965-71B7325920D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880E19B-ACFD-400E-8076-18AB92386A2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F7C3BA-9A8D-457D-A2B0-FA4C8D86B2C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3FE2AF-9ABE-4A4D-90C1-B8317BDDB43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5CED1C-E0D1-4D59-8433-64FC4BA3F57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3AD5D6-6E02-4940-861C-BDEE636E161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0C1448-F9F0-461D-ADBC-9616EC000BD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96EAE8F-80D8-4173-A555-4AE1E15C0A3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720E5B-02CB-4F85-A402-E488C8F191C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6E25E00-8FE2-4F72-91D5-5E2E4263477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EB02E68-8CA9-4C32-A363-A615FCDD149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50790DC-2474-4C10-B483-E84C0B97C88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1994F5-FE0C-4BD1-AD11-694A3A2320B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C0769B-9624-4146-B5F6-FC94FB7615E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DF47C6-102A-4830-AE6D-629B571587C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F74B80-4FF4-409A-B955-F8EAB2F9F64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7BD6F9F-F505-4903-87DE-0E2E583BB20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1E498A-3472-401A-9BA6-B4058C29C70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65ACA1-2D1F-4B2E-8240-5AC3E11A242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FF9DBD9-9FA1-4094-8915-4386A70BC32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19F1F69-B370-4673-A4B5-3AF9224DF3D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11D562C-0B01-4012-AEB1-AF672547A34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661641-1643-4E79-85B5-78C4A4EBE5A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DCCBB7-B855-44D6-977D-AEC52095A7B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0A00CE-8C67-4279-9C1A-9B64E00236A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7C59CA7-F958-4B63-8B25-FE75A217310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BAB01A-2030-4BC4-A51E-B9A532B1465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F3FE289-5342-4F90-B801-AED65C8EF5A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1107AB-E062-4DA4-B3E8-73FE60D6EC4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11CDCD-EE4A-42C0-991A-A2F4A3CFF92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97E519-162C-489A-98A5-CDF2189717A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CF16BD0-02E3-4289-8389-946E7C3E97D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1985BB6-E70B-4C80-B5B1-1FC79B66093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39B3B6-5E76-4A60-8F25-22234E3E0F1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1C1DFD4-AD62-4CD8-86B4-AFA891454BF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D0E9B2-2E21-4C66-BBB9-B292F49FC63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72AAE6-DB24-492A-B926-68ED60FA256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85CBD7-5F1C-47F6-ACFD-CEAC9BBA3B0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B29250-E137-4391-A2CC-905ACA78B8C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403668-0570-4B37-B880-BC207B45F63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3622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38072BB-16D2-4CDD-8581-4A99A861F28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41ABCA0-6754-4E85-9BF6-7B743B8031D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F43F14-E591-4786-805A-626430F9B9E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5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B62687-FAA4-48A4-A157-1656B1241CE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6C10BF-30D6-47AA-8936-020729D3AE7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66A815A-F745-49B2-B078-C7D2628913C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D13E1E1-D479-4293-AA5C-AE585280001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CB264B-B92C-41F5-AFBF-BDAC82D4A3D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738040-7A33-4246-AECF-2DBAB1B1B03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FBF3CF8-A564-4D38-A77F-2AEA230389B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09A7AF7-6D38-4CF8-A32F-6E67A606684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EF824D5-4595-4A06-94C7-32F4CEE0526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EC7750B-F0FF-4694-8712-7BF8D14D353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9B8FA5-392D-48E2-A936-E747133257A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D59220F-C86D-4787-9A71-0DCDF4EB810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43C298-C826-4373-88BE-2A3CE5DA1DF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6131D4F-97EC-47DE-9B8C-A553360B2FB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AC9DF3C-0D35-47C1-A600-9DE7F898E95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57AF5F8-6FA8-4460-A4C4-E896150A2F0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9EE06D6-2C31-4246-BBA8-68436B520FE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70D647-47E5-4342-A0DD-8F3CF134938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BE8F465-53DE-49B5-A33D-E043E492FF2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2B0570-A991-4073-B25C-445AA42E576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A6929E-83F7-4B06-9FCA-04C797A5692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5D54674-8628-4EB0-A290-76454EE96E2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52E30F-3E9D-4D78-A349-4B22BA2E270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2C7132-386C-49E1-A017-55F9110C510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B2EF04-C932-47D3-A05F-3ABC986F9C8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57EF37F-8D9D-4B17-A562-B8E7064E837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688560-28E3-4023-A84D-E3E4973763A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6E94C0-2903-4090-B6C8-0A36409F786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87BEFE-F66B-4604-B387-A7C5FE23312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3FB1716-4929-40BD-8C0A-F27498C756C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9BCBDDE-AA1F-4608-86C0-9ECD00192C8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B305D09-4403-4684-B524-E58A1E28BE8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8D8884-8803-4F91-BE08-A7ED767F045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3D6FB1C-045B-423A-AAA2-07FA1ADB694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0E2FDC8-B430-41AB-A3E0-E8741253FB0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E6E56D-EB4C-482A-83F8-606A7D403CA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B65672-0D97-4542-945D-C259AE41D8B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E275C1-500B-4052-A470-5DFCF437B9A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39E0D1A-3344-415B-937A-D33936E5F76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1FA8AB-8532-423C-B5D5-6DBBD17FDBA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82C4EC-DCE5-45E6-8201-C94CD47E841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A3F7FCC-9242-455E-B362-C20669514EC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CE381F-71D7-411E-B0F0-D6CAA0116CD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738043-18BE-49F6-8C76-2A73250F8B9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C06262-5A15-4A96-BF70-3A943AA6CC6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4645DD-CFA8-41F5-8775-BBE5585B34F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18E561-52E2-458A-B6CD-0F15DBEDF16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FABCAB2-2DA6-4942-BB31-9B5C7DFF989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DA12A9-62F3-426F-8208-2793C8A8DC2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7A9A9E-CFBA-4E1F-9D2F-AF1B52D0C4B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699AA98-48C4-4073-A16E-F148E6719C0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76414DA-E6DB-46A0-B986-3B5CF8564F7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E4535FC-83AF-4567-92E8-EB4757BB3E8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7C0EF6-1990-43CA-BBDE-6C64358EC0A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41ACA45-77D0-41E6-ABD9-CB6BA30AFB2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A5F7ED-602F-4D8F-886F-811E907741C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F4BD01E-6D79-461D-864E-5B596E818A4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6A49CC-5202-4342-B52B-C73595CD272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3090CF8-3885-4F23-9BD2-34974F5854A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423DEE-BCED-454A-B38E-C23C6B71CFD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3D14FF-A648-41CA-9AA5-E573397259E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E1E1179-9783-4D29-9812-FCF2465A206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D5AF96-E4A1-4DF7-B413-ADFF7EAC99E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320BCB6-47A3-4570-B658-6F2DD92580C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FD69A4-FE0A-43C1-B97F-91003F2A257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64B3C3-DBB3-4EF5-AC38-8D91F4F3CEC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69A48D-9656-4A6D-9CDB-2D4D167A81B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612DECB-5E62-48D8-BFF9-57E9974567A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0DB0F27-1696-4E02-9CDE-4A285BD3C4F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82B65C-5086-4A3A-AE78-20FA5FE514C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5217E28-EDA2-497B-BABC-3FE759DEFC1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88BA305-2802-48BB-9261-C75393AA5B5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2816197-4161-460C-916E-45E769F52DE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732CEB8-9FBD-467D-9599-C8CBC5F8740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EE76F11-65AA-41AA-93C4-0E441D8EDCB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5DC3FA-528E-43AE-9F54-A5ECCAD3722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6F69DA-2694-41B2-A231-1FC30FB41B6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758C40F-A108-47FB-B7A2-3CCADB8C22E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6601086-25B2-45DD-A444-7BB3FF1EAF1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6F758F-889D-48E2-B63A-2D5F5C8DC67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ED07D5-8385-4CA8-8575-1A4C642FC63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52B2000-F2F7-4267-9408-135303D9FA4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7A2719-C226-4B5F-B768-E66675146CA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7327C93-1F1C-4DA2-8AE7-ACB38EEA0CA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E15D810-A7EF-4B2A-8FBC-3223F888E9B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7972B75-28BD-4AD4-B44E-805BF923E52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46BA233-276A-4CF8-97CE-02335662996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4B1E0CC-9F9B-405E-A573-82BEEB8D190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24A5CD-1220-49FE-BD46-0F7A5795880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8F9CC66-D190-4F65-AEE7-16C284BB220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3CB9C02-E482-4F05-A20B-5D704AAAD48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9F81678-3419-4338-853F-2BABD34D352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594C9EF-8FA4-42B6-8032-B674EDCEA90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D8EB859-19A3-47D0-B940-5C4B8AE0FFF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883A07-9140-4B5C-B95D-24F909F4022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64CA3D-09AC-43DE-ADA3-5091F5B242A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238D22-9712-405B-839C-FC5D9E9F083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E23C99-44D8-47C0-95D6-2CFEC6AB428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5021EDC-4869-448D-967B-847EB3C82F5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D9AE569-69A9-4FD0-853A-744274D070E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6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C404F0-66A9-415E-B523-00E8B032F3C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D0917F-BD13-41EF-91C7-DE65CA80C9C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88CAB1-57B8-40E7-B7B6-15389D83C51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02338E-BACB-4AE6-848B-7E15D100220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F368FAD-C04B-4FE4-B8B6-3897C909E14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16314BB-C8AB-4EF7-AE92-CDE4EE77D7A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709812-2AC1-48F6-9F47-4F101D6ABC8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CB443B-C072-4AF5-A895-D5DF21FAFDA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EBF2B2A-34BE-4BDE-B367-D6F51D1D097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40A8590-3572-4EE2-A17F-3AD09A86792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EC881FB-18E6-43B7-91CC-9C2F6CE1F90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365DDB-5905-4BAA-9B99-E32E449A2CA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C2A70CC-EBBD-4239-ACA8-FEDDBB537DF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00DCE0-C611-4C9E-9A1C-882EE3992B2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DE3114-E601-41FD-B306-836889A2EBF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3B36B5-44B8-426F-998B-61727052EBD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969068-4AF4-45A9-9ABE-16F72255C72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F8F577-C91B-4B6E-B732-293DB993F32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EABD43-2FCD-4033-9B1B-D5F8CEFEC09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083A88-F94D-4403-941E-8B22DA68502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BE0992-0C7A-4E36-815A-1E12A7191F1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5D88BD-37B7-4F7F-9F49-137D381A72F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58B151-6B06-4B1F-B685-1ACAD41E30B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F769A59-D4E3-4BD4-9062-AB4B240587C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7EB6B2-A31A-4797-89F8-1124323E1C7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12B464D-A335-4D38-B189-7DE87961B19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18D2F89-3935-4AD3-98CC-8355BFF340A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ADAB90-C4B2-4B63-80F5-C949CA40D59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6C3285E-2EB0-4E6D-A577-2CE551AE9D2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96FCD72-CDE6-4AD4-BBAD-6997CEB4E64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AB6DF8C-5E95-4B2F-B1C0-42D17089985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D88855F-115F-4732-B2C2-08A76B4FE57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8A5F4E-7D3C-4D65-941C-8D733967C53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7F757E2-123A-4598-8F8A-8F978907A4D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727362-EB78-4533-A171-A22DABBA9BC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5F52977-98B9-4E34-8EF4-D4CD7D62DE4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11470E6-5324-456D-A3E1-68FD1CB9298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9D04113-8AE8-476D-BA60-7A01030A4A4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835669C-89D5-4ECD-BADD-7BDAEA2FF4E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384EE26-67D8-4E57-A5AA-6B5B08A6CCA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802A14-9BC2-49B9-942D-970CE99CB69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655DD39-9FD8-46D2-AD76-229C30FD040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D66F34-0517-4DE6-9451-DDFCF094F2E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5DA159-B7B2-467A-A595-7F67B0B9435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0FA801-EF37-4507-B3D4-41FF16AFA5C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B75C55-3783-4C4F-AFFC-64D7A70BAC8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B59CDAC-E90B-43BB-8CA7-89D37AB46E0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E3F117-5712-4A2C-AAE3-7E76AA7594D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6F7E51-B367-469E-B04A-3609F00557D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DE2B27-1F81-471D-BDC7-328BE0963EB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B16EFD-C225-4220-9583-9AD26558F0D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A56028-6EC3-447F-BCB7-2BD97D2E2A6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5113A3-7D96-42A1-82E2-F71A6F416F1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19272A1-E680-4281-A1EE-D15D12F7C25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FAF6024-E40D-45F2-B598-47A8C523709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D5EA37-6991-4FCE-8E29-46A893B22BF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6DCE983-11F6-4DE2-83FE-E2A4562C540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ECDCD4-F7E1-45FC-B62F-D2E16130016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3E0FA58-FA0B-4F7A-B31D-6EC7E498A68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2C3F60-7F5A-41DD-A987-CFAEB866A64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4DFF40D-97E6-4327-89D9-A8EEB182A81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EC2CA77-CF4F-4049-9798-4037E188923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628DDB-5380-412F-BC70-FF201D65EB7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E54314-9A45-4410-8554-E2B3FF03812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3FAB3F3-09A3-4FD8-8F8E-8F200914D10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5847D1A-C550-417E-9CD9-4C8220E0E79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162504-16C3-40BB-A290-BBBEB8FB87C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2118F3-3CC8-40B6-9D2C-DE2CFBF1B95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4E154CC-A100-4968-A700-3619AD80786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E1D7CE-824F-4C48-A593-87A85D2A61E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8652B3-98E9-4DEC-B479-2EAAFC9A5D4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534CB8-EE40-4ED2-8805-A57F9AE4A3E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7EFD79-A0AF-4301-9CFB-F76BC26DCBC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10CC6F-E39A-4033-82E6-68607D6E132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776C13-3306-4649-871E-536BBA0197D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1925DB0-627B-43C0-93A9-D602FDD3A53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0D8AFA8-BAD0-41A9-B3EA-3B212E00933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3582BC-2412-4D24-885B-012E69FA4B6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0C5B5B9-84E3-489F-89F9-2217051A97F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20E7A3-A80E-4B9E-ABBA-EFE871F6059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4CD91B6-28E1-4B9B-B8DE-2236266150F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C30DD3-19AB-410F-A626-4FE0991F8D2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008BAC-B808-40B6-8F15-EEC0F5C6A97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9814C8D-1C1B-4264-99CC-3A18E0BAD52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145659-21D9-4158-B3BF-4B51B36FD30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58DC949-3073-4DAF-828C-D941FF07731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1032827-6D54-4786-8C41-B85ECF47CE0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07AF37E-030D-4C5B-9E93-AD2E2C459F0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DE15D4-FBF1-4A46-AEF9-923F60B4D79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C9C7F6A-3044-4787-8CC5-DE3EE3766D9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159C1D5-9F10-49D2-9C38-FF59DEECB5F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A57A9CC-5862-4252-8E29-9814108A57C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7E759E-B739-4FB7-A2BF-3B5ED110FD9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F17D0BD-639E-497E-B889-3E3DBB58818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BC71D55-16A1-443B-A66F-3E8002EAB78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D340AD-A425-4757-A5A2-5A5591BAD1F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95E6F1-BE81-4069-9F9A-CD7786CFEF6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1C01A5-488A-41C2-A6AC-49AF79C870D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F4C075-5B12-4049-B3E5-13DEA053D0F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7BDCE7-1491-4B8B-9162-F32D3DFC5F4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7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B91AC3-86E0-41CD-8CEF-06224846777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1B246A-0D0D-4758-80D7-A8BF096806D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FE1B58B-04F4-4F7D-809D-5571B3A08BC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E22583-63B9-497C-9A28-AFD0FA39503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CD38B2-CEA7-43B3-8210-44744AB331F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C7C44C-FF9D-4886-97C7-A555200938B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18E352-A4A6-4413-B021-0ABA94DDA6E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7E3DA3-EFF5-41CD-945D-078A34A550F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0D4931-C091-4B19-A987-16C503D3C97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9CB435-2B8C-4447-A466-8F2B7570F20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5E4F6C-A79A-4CCF-A48C-E3636B1269E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B4E28EF-B08D-413E-8A04-6CD99C9EB26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4903E8C-297D-477E-AA30-CED43B28185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21D065-FD24-4256-8C44-138BB88667E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AB060B-25EB-4179-ACD7-69780BF7BEF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D30118-F29F-4D0D-93F6-EEE0C0CAFD9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BEC30A-3099-493F-942B-57BE1CA8176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5112F31-4113-47AB-B777-E75BD703A6D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AA3ACEC-9471-40F2-B1ED-8FDD616BBE7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733B1B-A28B-4AD0-B5E3-8E41C95753F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B4F47F-F7EF-49BA-9A49-AC2D6934F29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2992845-228A-4442-87BF-6470AA2ABB2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F9EB87-65EE-421F-ACFC-AD9290A70D1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914F53-9631-4C1C-9631-157536BF9C5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CA2D111-1035-4237-9088-DC9AFBDF3CA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D95B76-0223-43B6-807F-B9ADE484210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46333C-140D-451C-945F-581A9C675F5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2F26151-0B55-43C3-B559-34BF18EB6F5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468F01-96CE-4711-AB3E-D59963F0615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A26E5B-8887-4C4D-9A90-DEFA8D08644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2DBC2A-DBD0-448E-9037-236606B6FE2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B50B0F5-C9B2-47A8-86E3-3FFB25DCC7B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4148973-BA32-42A9-A723-C734D7E8680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50CC86-1497-4DCC-8ED6-744BEB3BDA4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40B719F-F0E2-4CF2-9535-1BBBD3C76B1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8D427BB-6757-4CC7-8982-FBDCABBDCCE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864F639-9E95-4E5E-AB87-7CB48085C98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782153-18E9-4A17-A4EE-61467C557F2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154699-AE25-4C52-8765-80E75F2AED3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AD00CD6-30A7-4E1E-93A1-A32F3F5B5A3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2FC7A6-6FAA-42AD-9A23-C774BF29DEB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41292E-B535-48EC-B956-F6533975E0D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F28B015-AAD2-49A5-B65F-B5E3D58EC7A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507DEDC-48C6-4B35-9E14-20857895AAD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C22ABAB-41ED-46C1-ADB8-9B302D765B1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84B7EEF-005D-4B2E-AD23-EC5AFCD6B89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21606F2-6777-421F-9928-33AF8CD9E6C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C33C0B5-41AE-405A-A721-52F91D8AC75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7C56C8-A05F-4306-89C0-96A5C38F0FC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9521D8-7624-4B10-BBBE-524763A1703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81B90A-9A76-41CD-A6A5-4FC45F90A6E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6910DC-2B76-4262-AA7F-81DF3D1BBEF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76C947-7B33-4D39-A0C3-1CF5D4C473E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65034A-FFD9-49B8-8D8F-7D2A350720E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EA4D184-AAAA-4CCC-B965-D341E6B57D0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4FD8104-1CCA-4154-A9CD-DBEA61E3692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EFDB9C-F281-4B8C-942F-9221EB284F5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6C27D7-4A0A-4D61-A730-57B83EC1235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ABF0F0-AEE4-44B6-8FF0-E324369FBED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1B0A4E-232C-4118-A103-554DBB4BAC5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AEC086-34C0-47F5-AB9C-C5CAF7A8DAA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BA7012-8663-4CB9-8ABA-B87F5640EB1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EE318D1-5B8B-4F89-9E4E-F7D29CEFD5C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BE28AC0-E119-4627-9A50-3DF4BCACD53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C15BFF-F062-423B-B810-37AA99386F4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BCE541A-7040-48B9-8A97-5C2588BC2A7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C49BE7-6185-4A60-8161-626A7DF529C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137B8D-BD83-4E14-B777-5E96EDB4C48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2D607C-E1F0-493D-9F78-1D32A5E219F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CE5B88F-B19E-427A-AC0B-83957D3226B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3FC114F-1D2C-495B-9213-50759B3B0C6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480A824-0F5D-4BE1-A68E-2AC0ADB89B8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75FB15-F843-44F1-8F14-30A6C715BC0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8E8BED-3C7C-41C9-BE4D-038A66A1CCB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4C77DF0-D555-4F49-A022-5CACD69884E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F1BF327-1B2E-4499-A770-E14644F666D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AD59062-7EC5-4397-9723-C7206482CA8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A0F8D8-E974-46BB-B0B4-9E291D4D992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79BB5B-AF56-40D4-B648-20A3B23317F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A83602-1586-431D-A1B9-E30D55E24E9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BE5AFB-4E34-46A8-837C-4714BBDE1BE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E5CA20-EA98-4A5F-AC4E-5D99FD57E30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48AE93D-3A10-4269-BC66-19E08F4B09B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F758289-FC23-4D0B-B3A7-4CDC7264C3C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C72BF9-9918-455B-B3CE-B225DEB0EC3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8275F6C-D7AC-43C4-8E19-0F43ED44ADD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D73D59A-3C53-4DDD-9837-9E31EC88580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8CE817-4944-4FDE-9DBA-D5814F4DF65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A5F0D16-2610-4227-9B16-2F7FFE3E0F0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91CDA8-82EB-4C0D-A302-CB6FD8E724C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881DBFD-2D58-4427-BB44-CB97AF52687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9FA279-0F90-4590-A847-93F5295495F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C08B46-CAC7-4A7F-B114-3058F399290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7B033B-572C-485E-BBB9-55F1D34043D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1F466BA-BD62-4167-82D4-8E93210D1E1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F522E7-50A0-4BB8-AE86-EAF96BA9D7F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C480A0-570E-4881-B832-1C9EE9C2A01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E2F20C2-984E-40A2-B11F-C58A3A7D611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5BB4461-493F-478E-9E88-B471E199A39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8DF5878-AF67-47D1-86D5-29AC4BC4A0B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8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48B46B4-A013-4E08-8E23-C86510C7ED0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20706A5-68A3-449D-B053-8DBFA83F17A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0ACD00-AA8C-4177-9761-0EB0C31D20B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3A7676-0484-42A3-BC24-1F7160FEF5C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412C88-7DFC-4DFA-BBAE-0373BA0791F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FC731B-929B-44D4-86B7-F44E97A49B0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69BF39-5DB1-4E20-A2E0-915B71B9568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D2F6225-EDA3-4377-8C68-96CF9FE5337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3A87EA9-5D73-46BE-B1AF-D33F8637EC7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9252E17-EF48-46FA-831B-833FC8CB471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D230D7-1E54-460B-B6DD-57B2D204F2D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3F7D15-6B55-4BB6-AF41-F516CB787B1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8A856FD-8167-4E0E-BA5C-F0A4DA36540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E6EB5BF-57A1-4201-BEAD-3C90A366600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CE7CE2A-83D6-43DE-8F47-16C7A45D886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FEB7EC-32FF-4468-8566-3D32DBC0DA5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BA561B-498F-44D3-AA5B-D19604D7982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127106-19D2-452C-A61D-85E31163740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25E649-E8DB-401C-A5A6-AD0F71D2405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A7FBD6-2FAE-4B18-9EED-2F74B78D62A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0C93F6E-FB0A-4E3A-B051-C3B8066E8D3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DC854B-35F3-4741-B20B-ABF1B075764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533263-3AEA-45D4-A017-CEC0B8C053A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5F97C7-DF31-44A5-8550-CFFE74915BA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47F65FC-241D-4D34-90EF-FCD050F754C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A13FCB-5053-4CB0-A958-9CC4BF67D10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AC43F6B-D9F5-4201-A5C9-EEF758B70EC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AD918B4-0672-4914-ACCB-D8A3EFD9B25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5131A2-1D21-4378-BB33-107606996EF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A0E44F-D24C-446C-8641-AEB95CCD610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8F8AF66-D28E-4DCC-89DB-5D8C3C5BEAB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DCCC5C1-ADEC-4411-ABE5-C17A4C1A42F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7F68D8-16A1-4504-952B-3E6B55E34AE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A6FD68F-7A1E-440A-A572-46F42AC68D6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7BCC18-75E6-4DE0-AD3D-E8DC57CF3E5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8B0F4A-76A0-43B9-8678-41A2ECBA280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80283F-3EF6-4A33-80D6-5FA39341AC5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B249581-1342-4CDE-A8F6-ED1819DEE94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81C5FE-0E11-434A-8811-7F977D2B26E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56C71E-EC57-422F-82F8-8BC80BFAD0E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6ECBCE6-77C9-4C2B-8F23-78160BE14F5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8CE1DCA-3F58-4532-91BE-E2FBF781346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222AF14-DFF0-4747-8B37-F69512CB46B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2683DB-A419-47CF-9DF5-C5264DE4592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DEF04F-40A6-46ED-A976-4C8E0F5448C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5B2708-0876-47E8-90D2-6467D5DAA16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9D6B5D-B045-4DE5-BCAF-8A789B3F76D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37D903-0B0B-4CC6-94C1-A0D66869CA7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F375538-F005-4C25-A72B-3C5CCE160D8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75059E9-E7AB-44C5-9058-86309151203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09F1621-D6AD-4E9A-A3F5-9067B0936BB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549833-FF09-42E9-AAF0-B82E2348A0C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03EFA01-20FD-4CA2-A0A6-02440535795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4CFEF9A-63A4-4B5E-91F5-DFADD7B561D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077FB2-7D84-46D8-A816-95BBB1DE443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2DAF3A-9B6B-4C71-8F50-37C29B773EE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4689846-A553-4E7B-B7E2-38075A68403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A9B403-CEBB-4AAF-AD00-EF020213B0E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E93BF5D-D6C1-4D70-B562-3B881F3763A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77E5B0B-E18B-41B6-AA0D-BE89B419F64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8161E9-4AEA-414E-BAD5-994EFB6DFEB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747F95C-5FF8-4A18-B5EE-ABAB32ADA1A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5AA99B-6C60-46D9-91A2-AF32413183C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9097631-EA5F-4780-AB9B-E31DE35D078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34D06DD-8006-4A37-B634-0AFA9542A49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084A8DC-8772-4A71-AE49-E5032A24899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3B755C0-1894-47CA-93C2-4D7AAC9BB92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18E6E7-BB83-4620-ACE7-C8572A00260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49A406B-FD91-423A-BD8B-994E4D48138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B22A687-0FE6-43B1-9A2C-5D50DF77B9F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D62DE5-12BE-4313-8814-74055A069F0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38CC7C-6EC1-464C-B256-40351B8EC17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8842122-71D0-47E2-9CF8-899AD77CF9C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4B00EB-600B-431E-99B8-B753974FE2B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69B803D-5FAF-4322-AB71-9837C1099B7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23018B-E10D-4734-A52D-DBEA43C6F3C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137140-57CE-41E4-AE74-A5CDB72D1DF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7868DB4-34B8-4815-8725-03F1E357D07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D0A0968-5B87-4716-ACDE-914B0EAEB9C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0076901-835A-47E3-8FC9-DB3E38D98A8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42315CC-E3DE-462E-BF73-8FE9145B359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E3574C-D3E0-4EC3-93C6-650CF9373E8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5D89684-FD9C-45EE-880B-180741FDAE1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03374A-E3E6-4FB1-B478-ECAEB457C8C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5E95197-BF4E-4B8F-9A30-6CA6121E54C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46A13A-BB5D-4C8D-89EE-0C7697B533D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62FFEC-8ACC-4566-B389-EBD19242A23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476824-91FF-42B8-B04C-7BAD4A13B53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A495817-12D7-4DD4-AAAB-EB9697BBB92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C6D983-C603-4ADA-8C35-AC65EE899AB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88E716F-1773-4234-B931-EF6E5E1143F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1FD9C6-7283-42F0-A0E8-103DF82924C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AD74354-3A65-4243-9736-1721FC5FF06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118FCB-5F2C-4B98-A1C2-C01BA7DF76D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C39B27-406F-4737-9C78-256ABE8B6F1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B1483A0-B859-4E42-88A4-84CAB2E034A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1F9E9E5-E412-484C-9B5F-CE90238D24B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1F519A6-1776-466D-B265-BC32A779450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8E3BBE4-59BB-4C81-9640-DC43F98AA58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3658A7-63FE-4686-B5EF-F84E181FBC9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9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54736E-0367-4C3B-B696-8AD67AE6AFB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1299B50-E8AB-4850-841A-D9A8A16BFA7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B5D9C1E-4455-4293-A022-806A016C258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2643CB-335E-4390-822A-604DFADA6DD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56722FC-6FBA-4C30-AC23-4B9407806C5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F3A4AE-5E83-4810-B1CA-7F121139D71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07910F7-04C9-482B-9864-D28A23FAFDD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13BA3F-8FC5-493B-9BA1-A7EFDE929F9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59AB5E-3874-4731-B063-DCC345D0247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562F36-25E6-411E-9923-05D3B8BDD1F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FC028DF-505D-4D2B-AC5F-C01A11FEB74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31E2A01-B3BC-4CA8-B0AA-542C9A39A61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26449F-67C0-4A87-B598-E7BE88F65A4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F99C539-8DF3-4716-8F75-FA7D1C8C118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2E4493-AC06-4474-B429-BA852EB9520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4A39C1F-1F72-4D43-8457-8F5CE019680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F0880F4-DB13-4788-8BA2-CC3C9AD6AF9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62181F7-2E91-48B0-B24B-BCCCEAC6769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E3A701-F814-42CE-81D0-8C0687CDB7C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127C68-6EF3-4D12-8D6C-B6737032442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BD197CB-8C9B-4D79-AEE9-3242A8F3E7F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87FCA75-0282-47C6-9DBE-DB9897D77AF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E9B265B-CCE9-4AC4-92D7-4DC41CE29B9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FF1E97-1463-40E4-89D9-577648EA95E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EF50B02-468A-4A60-BC8C-5737736C36C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EF99F1-9A48-4B9B-8DE9-AA295520F04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1D5C1D-8027-4A97-B4E5-8737E0057C7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9409A7-CE02-4DAF-8B15-9D4424E01D0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152D5D4-BD27-4045-B338-4E305AF8E2B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5B6CD1-D707-45E3-AB1E-4BCC8AAFE5F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B1E44B-B275-41CF-ADE5-B607ABC0FF2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027F27-EA25-4B13-B2D1-1E9C7BFD0AE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6E9F09-3115-4DEB-BDCB-A4DA43B6D34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2FE4375-1652-4C01-81BB-932FA28664C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2DC168-F6B7-4CCE-BC0F-9EE87570710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137303D-8BD0-46B2-AFE9-1849F9A3DBE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37724ED-5E9F-4CCF-9A9C-21A4714F8BE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134985-3545-4692-ACCB-8706EDBE8AC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34F0EF-A329-4B3C-80A6-095C75344FE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A7C447-853D-438F-B670-0FC4EF27A97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9D04664-67B3-4A55-A755-E3D06D547C8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B61E63E-B0A8-49A6-93BB-E937D0B4E3C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7BE8C8-B6E3-41F1-A8D1-2E62A0DC31E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44BAF0E-E438-4FB1-B296-2B4A7C1BC78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CF75EB-F08C-429C-B40F-E43137B9BEB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A19C559-CBD5-47A5-B085-8F9FD3BCEE8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22175F-40EF-482A-991C-6E02F994D83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6FE92F-C8DC-4CBE-AD6D-0B9365CF60E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EA27B6F-4E68-4A31-B692-B8A93B58902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FA1AF02-5FB2-4CB5-9D6B-67D9A3A2DFB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ADFBE55-7114-414D-92C0-A2AB940AD8B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D1752F-67D2-4680-91C0-4BE6B1C6863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76F837-B1DD-4E3F-B1D3-FD6E7FFFAC7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AE6654-D282-40A4-813C-EB0B057D4B3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AFE42A-B867-48CC-AF4E-B8A76F51350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8D07ED-D94E-4ED3-89A3-C41E10F845A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0708128-DA66-4DE3-8C75-C1BF608AD3F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F86F367-5641-4A64-87CD-5AFBBA5B5A4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4F864EF-FBDE-4F70-A346-DF8BC11C121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9BA75D-90B5-4CAD-810D-F7566150EF7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54858F-7C35-4BAF-BAB4-9BD8DC1EE26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8B1B48-72E2-4573-A934-19F22BB92C0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DFDB21-4E8A-4838-936E-DDFDB6C8585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C7D172-80FA-4AE6-82B1-79DAEF02A9C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445C8F1-23F7-46D9-AB11-E30683740FD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B270B9C-CEB8-4678-9B49-5FEA0A13133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8CFAAE2-E80F-49AD-ABB1-199DA5D249A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EA481B4-B3AB-4A47-9665-FB26EA1F890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2C557C9-6F03-4C8C-8B54-7F51DF409C6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A2408F-005E-413F-A607-9E2532833FD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FEFED11-9132-44D0-9CB5-5DA803A80BC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523AD90-459A-46C7-9E6D-C003AF00B0A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BEA2AB-319C-4F26-AE88-EDD92150111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DC6A534-0254-44E9-909D-BB7C7CDDB64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48B7BE-4E8A-42CC-90C2-F03D2480F18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D915D5-C535-4CA6-A449-F69E25EBD9B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8CD0A79-4A51-4398-8365-8553F2693FF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90FF672-FE7B-4584-964A-A42665FDCAF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A2A1C1-6714-4C88-8944-D989B921B7D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0FD246-BD17-49DF-9630-9A9F6AD718B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2DDF0D1-52DC-4977-947D-D0CDBA7234D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1526B94-5633-466B-80E0-ECBD94D190B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20BD05C-DDAE-47BC-A4F5-1C6FA5D2744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75AABA-293F-4AFC-ACB9-3EA5B131864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6C528B-2F4D-48D8-9CAB-09CFCC4F76A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AD20C23-B32D-4486-BAA5-67CCD500472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FD2E95-DDF7-45F1-B5FB-B193EC988D2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D82387-BE60-4E24-9E0B-739BF164D56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C75D149-53EC-40CD-BC0A-E983784F540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195C5D2-168D-4952-83C0-B53E0919123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C87BD7-3914-4F14-914A-3627FC12B69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D51564-0636-45C9-A373-347CD29132E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85A949-A06A-4A00-85BF-B7653B7DA88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0D9D3A2-62D3-41D0-B70C-3C6DE6F70AC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D52A3FA-FF2D-4BB5-8DDE-61D96C814A6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3F803D-EBEC-46AD-8267-050713D902E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43D5C0-4292-430B-965B-E2471EF7F2B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4A2F5E-ABDB-4290-AB46-ED9F49580B9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B116779-B424-4317-99F4-D6A22117E41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E7763B-C0CA-4FEC-BFD1-6AD38A0B816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0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F61D4D4-6B30-413C-8E71-304232BEBD5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DF6702C-DE04-43B7-B358-4F8B11F1202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1BDF23-A8DF-49D6-8465-AB5FBC29A0C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66E8A77-F1EA-4385-9C0F-A7881D606C6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CB0DB0-430D-4394-8CEB-A4BFDCA6355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6C8369A-B0DF-4317-AC6F-0FE8CEC7B03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A425937-F3BD-4088-A70E-0C8102D7467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E5E158C-6AA4-48CA-B4BD-AA5783A5796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41E5342-255E-4C2D-A3E6-FBC3653EBAF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4CBF02-247C-4542-B436-AF5BB37C7C2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4C3A72-E4E3-4E5D-812D-783A72F29FA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15B488-02F8-4C0B-A30B-D172B85BC20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D8B6B90-32B4-42CE-B815-888E3AE7517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B1A612-DD9B-4BF0-9E92-58609DB6591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0FDF90D-5190-40B0-AE07-F45511A550F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0733039-9D56-42B7-A02E-6F811364AED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138EEA8-9E25-43F1-B26A-478B2398956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F1887D-133D-4271-9B85-86D172FB86F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5605906-952F-48A0-A85D-9B5F11A1E89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F7D5BC4-1D26-42C3-B507-E30051849FB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4E48ED-A621-4378-836D-2ACAF1B0984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63A3720-B73A-4CA7-855C-103C6A4DA98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DD82E23-B5EB-4814-AF27-BC56E05ABE4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582E24C-FE84-4F1A-9AE0-830DEC84A93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AA1484C-DAEF-42C7-9762-355F34976A8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6FFB823-8146-48C6-AE70-862506147BB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A4D436-9769-4075-812F-45CFB5B1B08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961A5B2-EFA3-45AE-8DC8-5B047FD0498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66B0C0-1E95-43F2-8A5E-F7E0024D516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DBE6E4B-B858-459F-BAC7-CA582B556A1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AA0B0A-BCCB-4A77-BDD8-8299070E482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A47FF6-103C-4F42-899C-8C0F78F59AF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D5C393-4EFA-4869-AF3D-C6BADF9E587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68517F5-41D8-431F-85A4-7B1ABB6629E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C826A6-4B7D-4126-A09B-48A3EF14F6B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E364257-2A7E-4FEB-896C-DE2D3CCB8E3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2D26AA-9F08-40BC-8771-7244198A539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9A75384-A994-4F72-94CC-4E1BF2F964E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AB1239E-F7FD-4E71-ACD2-D4A4B94BE64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8BA765B-A093-4A03-BA4F-5C1DAF2ED28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A4B0D4-012B-4FDE-B435-70695FECE6B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553F5E3-02CE-4B9B-880D-5DE932EF507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C146547-3146-4531-B70B-A00124CFBB4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A80267-C0AC-4D2A-9723-65307D75DDE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C9BC1A-7888-4AB7-A817-2AFA76AD01D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553CCCC-0B61-444E-9FD1-5CC073D53DE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62FEF5-D978-4F33-BAE9-1B17F5347A6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9C8BCC9-5E82-41D9-B6B6-5B119928928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7F29FF-0609-4DF3-A063-CC8925EE18D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DB7A903-E40E-4511-8053-F0C02A6E16D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7E8FC40-E401-4E93-BF83-B56E3BD5858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84D21F-5089-4CD8-9B9D-99470089911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CEA01C8-0544-4AE2-A9D4-9DEBF2F5D2C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4B616D1-20A7-4DFC-A0EF-C545C28B32A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B12168-1940-46F4-ADD5-2B941FEAB61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00F651-95BD-4700-9FAD-E451FDCBD11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46675F-546D-43A4-90B9-60BB91213E4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EFCA17-90D4-4FD3-89BB-BA6A893877A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93EEC60-2C6C-4769-8CD5-41DF4831F22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A734FE9-77BB-4FA0-8222-4B1462CE314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CBD110-F66C-4F60-9920-A56721AC34F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54B3B1-BD53-4629-9301-A0F4F487CAD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15E47AF-F6BF-4D87-BCA5-9D4DA50AF68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BC601A-DD94-4F02-936C-79E826939EC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FC0D3F-CC8E-493A-8CD7-2D5D9889219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217DEDA-0D1D-418D-A0EB-E1C926084B6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FE1787D-F464-4A18-BD39-B87323DA863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7FC82E-B782-4E2F-AED8-E8A684700A6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23A8CD-3982-4F06-A329-2A4A116F53B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173AC0E-4E69-43E5-ACBF-590C0DEF2C8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19520A-08E3-4C89-B872-C6AB5DBDEA1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E81385-6A33-4775-83F8-2818C4CD434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5AB5EEF-DBC9-4A2C-96E8-11AAFA6939F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3B1149B-0A5F-4430-BD2A-053F4752B46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32DCBF-743F-4C08-9C0C-F0445AFFCFF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0F29480-0F7E-4D54-8FB8-54AACEA879E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EA99100-7FAC-4C43-81E6-B7DAF1E3D0A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8C34DF9-91CA-4A03-98B2-F744F05D80A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36C72B6-FF6D-4A71-B0C8-5B038F1BB08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7C87B1-1766-4702-A396-DF275FEBA65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76D5B0-7070-4BA8-ADAB-E64927919E8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5EE4BCC-BD9E-44A6-BB4D-EE532366A7B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D8F0512-9C37-42F7-8284-57508FAFC4E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A3139FB-893E-4527-86A5-358B298FDE8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049E77-F801-489D-A691-09B0D1882DF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97F4CB2-6FF9-40C8-9939-BEFE9FFD3BF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203DC70-0A69-4682-B131-BDD29AF8669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478B83-CA92-4CCB-892A-E483D414531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EA2D5D-8A15-47BF-B335-6F6B37EB0C8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4FA34A4-4C77-4B64-AA59-B636AA06D30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106680" cy="219221"/>
    <xdr:sp macro="" textlink="">
      <xdr:nvSpPr>
        <xdr:cNvPr id="11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2D8596-AA96-4B6D-96A9-EE156260FE6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259080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1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D3C8F3-EA83-4C27-833A-97BD31076E0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1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2A7B1B-0517-45D2-B5E6-A5A30DAA8D5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1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9E04A05-F133-4155-AAE5-AF4BBCAD744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1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F16C5B-DE89-4C01-889B-A7F01FF14FB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1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E584BB8-F339-4552-969B-10CB9C29EED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1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DB77D9-861C-4971-9453-20FECCD3785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1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A804AE9-0BA4-4514-9FE5-77F6A3063EB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1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E81841-8AC3-4230-9A52-0BCB2B8157B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1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628994-B071-4E11-AE09-C9BA0717426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1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046661-012A-46BE-89FD-E92B54B24CC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309016-2B93-4FC2-81A1-0AD382CEB49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301E7F-2876-4EB7-AD99-AB9CCE3AD59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636EEA-A39C-4DD9-948F-814EA5CBD97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1C801A3-F2AC-491C-9D30-B1ABFEBAA6A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AA97F0-BA74-4F28-AE99-C5712BCF905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B59743-A2D4-45A5-A886-BFB45DBBCA2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75F1D3-3B72-4945-B033-FDE9C23CE93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B94F73-BE44-4FBE-AC14-CF056343784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21A5C5A-0649-47C1-B50C-37140856393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7F0D294-4B47-4BFC-AC85-51E46F7B9DB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4174893-590C-49E5-87A2-2DF5475C177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6D5C86-F70F-4A4C-B426-F46A283E5FF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9E21C17-B00F-49B9-941B-7A4105350CD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813535-566B-4134-A406-F102DC2E7CE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7E3B54E-DD91-4D2B-AC86-373B56B8371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20E2C0-6389-42C3-B359-26C65CDAB24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3528E40-E4A6-4C4E-9993-2EF58D1715D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33D5766-01D6-4A33-B273-38B69334E9B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37049D-CEEC-4653-9491-E22959C8C2F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65EB08-87E1-40F2-9596-3CF84CA0478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250676D-0CB1-4151-BE33-33DD381372C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DB443A-4ACD-44A4-ABCF-D0BAA189D39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2793292-3EBA-48E5-B564-B3258214C3B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9B52797-EC68-48BE-A6A1-A98C33D9737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D512095-EDAB-4768-A8DB-9FDC8415664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F733A3-0ACD-46F0-973B-08AF234E137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EC930E7-9E5C-4C88-96D2-F50CF32BE98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FDB6E0B-0EED-495E-9310-60B30F6A83D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36FF931-F1D3-4552-BC94-F16A5190935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076895E-1837-4620-8E01-121309F8220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F76001B-C89A-4C7C-B63B-AA4BDA81F94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9F568E0-2E99-4E2B-92A7-7149AA40107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FA8B948-844A-41AB-8D02-B25CC9AFACF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46A69C3-A77F-4CEE-B2B2-EEEFEB91A4C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252F39-9279-47F9-8D56-2D609C41A7F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5BA14E-54DF-47F8-9AAF-0102B8F69A8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B819C0E-6583-4938-A740-7E6E2673203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482736-B7D3-4278-BF54-668B5877A44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6F00B46-44A6-4C67-91BF-5586BE63FD2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827F1E8-9B46-4A60-A544-B0117C2F938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39FC87-067A-494C-A5D4-2963B30035E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CBCE50-9C2B-4953-B535-45E7F45B262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6C15423-8B97-438B-9B7B-43CA72318EE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5C52D5-67F7-4AD4-9FE9-FA73FF22B21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4954926-19A2-48D9-8BAC-214E05B74BB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EF3E9E3-78A2-4853-BDB8-8BA14719D8B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F883F10-BDA6-4242-852B-998F076F27C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FF7DC5-E25B-4A61-90AD-882170B3E21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132C63D-E30F-4758-8BC7-35B80CED2D6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24BDA51-6A94-469D-864E-8F40877C88E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29ECDD2-9299-444A-909A-2C551500358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3657B67-0E24-43E9-B7D0-4373AD2DDF2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A25B1E-F79F-41F4-8E6E-386BC53FD1C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3162D0-FB5D-4D83-B75C-22EB0427D63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E19AFE-ABC8-44D7-ADBE-8401D0EC7A3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AAF1EE-E99A-45F2-9D89-E0F6E527ED5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C56EF5-E32E-4A1B-963F-B56D9AD913D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63B9172-ED86-4C4A-BD65-7B164F2D337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9BE82B-96AD-42EF-A678-3D596E4A388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8963D5-3519-4C37-9C4D-CC43DF87110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3C6D848-106A-4AEC-BE38-2A0B7172A5B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78DCAD-DF17-4EEB-A6E2-1485A01FB7F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6D20EF2-A56A-43EA-890E-3C223A51CE2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108125-4233-4AF2-8431-CCD7270BA16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0D368A5-D124-4014-B5B7-E2BDCADA29A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9410620-475B-4B22-848D-1B0ED0A505C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8CCC54-8476-450F-AC2D-347175C5AC9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38AB91-A56D-4B5B-A72E-BBFD5864BF8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8C5102E-DC18-42BD-8880-32FFE3B70B7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F0EA97-8356-4916-8247-D70430F451D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1F101A4-3740-4FB7-B864-B8B8A3DC932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AA2B1C-02C8-4321-BC0F-FD0E2F4772E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1286DA-A12C-4721-9322-3134736BA5F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40350ED-1D85-4DAE-AB88-416BE951E2D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2E30B6A-C4CC-442A-A1AC-817FD7CC140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B7BBDB-7976-4261-A9D5-BCF1161A3A6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0277784-C5D5-4417-8564-AA7473F3F41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5683EEC-0515-453C-AEC1-1FD7D6AAC50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9FFBE46-903B-4678-B59A-5694B8417B0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4615087-54A3-4D57-BB05-4557236A0BC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682699F-BAF8-425B-8A35-A54DFE6F07F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472628A-20BD-4492-9539-30AF435BADC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8D796C1-BF6A-49FE-A82D-821DB4C11AC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4E75704-268A-4E18-8DCF-A71DD1A612E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A4BB45A-BDC6-4E7C-8D10-0FB2C4B9BFD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AABF056-DE51-4E6C-89C2-C6EAA12F831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3981A4F-FD01-4B20-BF9D-48C68779914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13645D7-64F5-4041-A4B4-C5D77911B4B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31D8249-2769-4FF6-872B-926425AB13A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4859465-5410-45B0-93E2-7A35FB04B2C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F40779E-9F74-408B-8CC8-2DC0D017DC7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F18683F-CB96-48BC-9AF4-5D620786183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F485C70-A020-4086-9A4E-0BD4642DD5A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E520085-2E6F-43CA-85F3-9FEB8D699A0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812F35-4531-4DE7-A3AE-78FE29D72E6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8E45E07-8325-45B9-8031-5697252DC0B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86711E-A4A0-4897-813F-0012340B787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EA7D151-12B0-480C-964A-8AB9A1CD29C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A8A3F8F-4C54-4FE8-B695-A10342A797D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2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1E0E542-4D04-4882-A380-79D301F7ACE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15E3A7-F8EA-4BF4-8742-5F8A4BAFDE8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8E03B4-1B19-4DFC-A4DF-7B1C34E34D3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BCCBB39-EC4E-4C9A-AB87-6734B1F3941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1BCDB2F-77A8-4ABE-9409-797E6B45B2F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0BBFAD6-FE23-44D0-A581-8966078CC94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22BDF08-CAD2-4678-AAE9-A8CB9FA7823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A61CFC6-D047-4595-9F75-35F9B1D001E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A52BF70-157A-421B-BA39-8CB5C81A2B0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519D86-6CBB-4604-B8C2-35D8740168D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12D053-3277-40E8-9271-1C73E9AF44F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24D9F9-2173-471F-8A03-DE5270EE20F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6B900F-3DC2-4DF9-AC9D-5A9B93A7956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CD1D50-528F-4B96-A9DC-D2DF64464BB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1E493C6-E15F-44AD-BD34-D486285FD1D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64FB089-7954-4D09-B8E7-A3C9099898F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3D3654-60D3-412F-A8F8-A5C9075CC48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982DA7-2609-4A06-9128-4562815C251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4C9CF8F-D702-4374-9A09-5BF64D1856C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5E62AD0-F254-4A45-9C99-492AC80381C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65EE25-88A3-45ED-9167-27C56FE109B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0775FA-850F-4886-932D-6B1B92C61BC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62DEAE9-3E9C-4632-A8F4-F6FDFCC7FC9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0686517-5ED2-47F1-87E5-77839150637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531D879-C490-44E9-915B-6F76755A91F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D83FBE2-A540-44B6-8D7C-4036A13284C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CB8BB9-B019-4FD7-BDF1-5AE071A312E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D05D1B-A26D-4EC1-BC61-BAE5192522B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4FB832-AF6C-47A0-87D1-D40FD6F424E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7AD638-8C8D-4116-B08B-1B2ACADE29A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38B463C-0C30-41DD-BB82-3EE6892B0D6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A3C6B0C-7965-40DE-A64B-3FF86CD8C84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2353D7C-C066-4F09-95DA-1368FD8EE87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06950B-319B-49A0-94C2-2DFE0D16487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02396F-E59A-4031-B329-572A28E3A27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2C31709-4A2C-407F-9392-1CF124EF586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9E04B0-9CFF-49D9-9474-EAA33A3AF45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C35B46E-2E15-4A3A-9937-6BA87BA40B4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4E6B7B-75DC-4B87-BABF-771A3393A8C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FBC747-1299-4BFE-8562-D716D51AF8D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98CB006-5E3D-4C30-B693-7C929F77CD5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831E0CD-4EAB-469B-99B9-AECC50617FE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EA7C9E2-864C-405F-A1DD-74D039D1CA5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38E94F0-E05B-4613-93E4-AA6FA43E7C6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659107-22B9-43C7-8F79-89C4722E4AD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9CE42AF-9129-4801-BBC4-4B8BC72B4F1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A0C31C0-E8C6-4EFF-9CD8-9894276162F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739AE80-4C51-4512-8202-D6A98EB3CB1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687B662-F4B1-4651-A158-A86E31F7874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D8222CD-A5EE-4536-B54C-607C2E7D0A3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C968C7-E8A7-401B-8057-8AA4AE466EA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8236515-8A26-4207-956E-8F4C33576DF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BD2611-6DF3-4878-8766-61B686CA41E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22F70B-EBD6-47FF-BDCD-EBA2391D5B8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CCABDC8-EC97-40E5-802F-114AA5B0387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FC2677-8769-4D64-98FA-7A1687F0043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1127F2-4EE9-4B9E-A815-3C93E5C58EE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6B65831-32DF-4E74-A419-6227CF1D430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927A2DC-40E0-47D9-BFAB-6E05647280A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ED3B66-B4B9-4809-8AC8-3045F0674C5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C84048-EA11-469D-80F2-688EC13034C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1AF05FB-C459-453E-B6FA-C9FFFA1D8F7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A9DE39-B951-4444-9BE9-C71A25436AE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968EE07-70A5-4B83-9E40-8CEB71FE350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D46B9D6-A419-474A-856E-B99B535E6E3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A0FCEF7-04B3-4E8D-8561-6CA7C395342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09A43D7-0267-4B7D-82F5-76AD4AF1363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F42B96-6463-413C-8D94-36A4BFCC8A4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68FDE3-85EA-4478-A5D4-6CEFEB199A8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CD10274-C37B-4D1C-AD69-93991B599ED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C28B3F-DC59-4875-942B-36B49DC7FDF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3747649-2830-4703-8657-00D9D7AEF60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D58F5AE-C87E-40B2-97A4-DC7CB0911BD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FF8A996-FE5B-4F37-A2E2-8553C5F0C2D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83F34E4-9A48-4314-BAE7-42C967B50DB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F5DE13-7F84-4932-9B1F-2511297AF97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D5C7B7D-B42E-4F80-8648-6A2AB771E07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4CE4630-3D7F-41F6-8EB3-4B9362F0DCD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AB7C4F-DBAD-435C-B635-8591B65A241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F4F58DD-406E-485B-A541-823CAF54315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F40655-1F47-45E7-87A5-8C3C690B178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B79B7D-1A97-4BD3-BFFE-016E5ACFC34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6EF315E-0EBC-4F55-B001-A5CF0666B43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62940F5-1ECD-4602-8E9E-4FF9528CC65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36D6A7-0CA6-4673-8527-D82FC58118C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DE21AF5-68BE-4849-838D-21717EB30EA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CAF7B82-E770-4B4F-924C-90DBB50F68E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A2DB58-A32A-4BBC-9A7F-EE775EB5C8F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FC9D167-84B0-48AF-8A6B-660555C38F1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E10CF1D-9214-46BF-906F-E453A14D552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38A3CC-5EA1-4E57-9B75-5A31F99A65E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1AC27C7-5D16-40C3-BFF2-C27969E1922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F15690C-FC2A-4272-9A40-BB7862B296A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581382-0CAB-44AC-91AA-58A32D96B59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4074F6-7561-4CA8-A9A8-EA9950D0BAD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2D7BAB-DF74-48C1-8DEC-7CE4CB32DF4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A37C3A3-A242-4789-88EC-9D5B7AFDC10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7DA3B43-9777-408E-B4C0-2118350C97C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D189202-5CCA-4E08-8BE8-6D4EF6FE468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9B7D2DA-1917-4F5C-ACAA-3E627C24FC8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3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B7CF53-9FEA-46D8-B9D9-6BD8959888C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6DC7A4-D239-457F-98C4-372BEF15F0C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C24FFE8-CBB6-420E-9CD5-D122A969262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D6731A1-4E85-4170-AE41-0CF1BD2E8BA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24BF11F-91F6-4CC5-A792-8B37E27C2E6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FFB54D-A427-4511-A080-0B028A62E31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5090B04-A175-438A-AFCA-DBDAB629661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AF62B8-44D0-453C-AACC-90208C0FDB7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AEB8BD-4EE9-4ED7-8DA3-DF3C9980DD7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655117F-D784-4955-B8FE-5A26A5E1199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2ECD5D3-6C8C-4694-9B2E-CDF70D7259E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D903F1-6456-4A2B-BD05-C3BA80F45A3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92AD669-AB11-41F2-861C-564CA131667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D2F058C-BF1D-4980-A416-74506553369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ACC9A37-D4FE-41C9-AAA2-7131D393D8F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45B5CD1-AA21-423E-8DDB-8BBA4FCB6FF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AAE601B-3FC3-4948-927D-D5DB2BC7837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C3D57C-DDCA-4546-BF5C-8402E7B0D06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0D6E34A-41D4-414C-99E8-B1A71245C72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FAC278-1732-444A-A711-CE4F21ED001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B1BAD0-D2A6-4E97-8BE1-10AC6680BB8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28EB52-4917-43B1-A120-C14029A04FE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25EF94-E674-4CB1-8375-C15930A31C4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18A9F3-213F-45CB-AE5D-E651739C21E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B87AB12-89AF-49C3-8BF0-CD32229ACA9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766889-02C8-4EEB-95BC-00E5E5CE2DF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0752FBE-3CC1-4B3F-B942-24984B9CA2A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ADF14BC-5223-42DB-B42B-7EC64239742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BDD2893-7350-4DAE-B1B5-BFB18002787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5E458E-3BEB-425A-8507-EE1E1817784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0305E4B-13BB-4ACE-B755-A76FBD26ADD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2431E7A-6A64-42C4-8D81-E6D8A50F78D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47FDE2-EC48-43F1-B41B-E5534C5E9F2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875D1B6-9E91-438E-94A0-E6E942506B9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A11807-ACE3-48E9-8930-66BDEAD7764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777CDE-61A5-4BB1-8F5C-56012E9CF9F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BE49F2-F3D3-42F6-A78A-F6B52F33A32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3059464-6D38-49E9-8F6B-13967ADF40A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945E364-6F9E-40BB-9287-B16F4091A1A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3BD454A-633D-4F0F-BA0B-8C8E2323C77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09637E-9723-4555-9014-5C6096A6A22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686FAD-CA3F-4636-AD21-2026B0BF1E0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BC677B6-82AC-40BE-8B0C-6934100A85A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9055DC3-1EAA-40A0-9160-3051EC35751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12D68C-C3C1-494A-B0A8-AB2376C3B5D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1A5599E-1EC2-43F8-A732-EED2C22D906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923313-3D99-420A-B1A7-85899D18286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D54F30-CE1C-48B7-8C24-0F55BEB255F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BFDE5C-34B2-472E-AB3B-688476B59FD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C70CD6-B733-4435-8434-D4E8AADA8D3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A4BF5E7-77B1-4756-8CB7-5E38D2E0153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2DFDDF7-7F61-472B-B750-3265B46417A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6C2311-6B13-46CF-B993-465B42759E1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0CFFA1-A445-450E-89BB-B6EF8D7CD6F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29C1C6C-BDD9-4167-A615-11A172D2F70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23CCA0-2DFA-45C7-A2FE-3405BD1DA7B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704E248-53BD-41CE-B916-C4C548876CB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97E8564-17B0-4364-9F8F-1E7E2115263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AAE71EE-DD53-46B3-8D53-39CF36D9EE5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0F2F690-320C-49F0-99B0-702D1745AC0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F78F9AF-ECB3-4F9C-A0EF-3D153AE6F57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A8CA8C2-0C20-4F2B-89A9-644B890AB49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0CBBFC7-3182-400E-AFBE-B9B28C27E7A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6DBB1C-3D82-46CB-8429-2E10AB06978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FA2D0EF-7E67-4EAD-815E-A62991F1B8F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08ECA25-C221-4B00-9B9E-FEF695395F0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A9D2E0-4107-4662-8CDF-FE19F84F117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778085-FCBF-4C92-92D1-14DFB58C878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EE0BAED-13E3-45DF-95D3-1693F843863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1F1042-9F36-499E-BD95-CAFB881D835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5213B26-2628-4F8A-AE21-8605C1415AC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325210-5BA4-41CF-8247-384C2BB33A2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3B76600-1643-4D9C-A76B-49BA1A66C95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835F3A-14AF-4B6D-9A21-841F32192BB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4609499-1C79-40E6-859F-1FCCCF8AAE5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BB6D6B3-47D0-4F21-9424-E5409DF3FEF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71F9E53-BF9A-4042-891C-BD4A1050083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D11DFDF-8F35-488F-AA94-0879E930CA6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F630654-CC76-4289-BA21-4050F74049C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2CA302-4B9E-4410-8727-14956F3D4E1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8D799C5-9F5B-4990-8499-1BF662871A9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4708A20-0CA8-4095-B973-F8BFD9CC35A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30A3285-6D61-4A9F-909F-A3D47EF1D9F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A69A23-ED84-4480-BEE5-9731F90118F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8F425B-FF0D-4BFF-8267-DAA76737B02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46F4EA0-94C9-4456-BE1B-769D3DE64EE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80C0093-EDB0-4A92-9585-1367030E796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DDF0217-5CC5-44C8-92E7-5D955348EA8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760A05E-DD32-43DF-9FF3-A2A706FA8DB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EEDB27-A165-4A55-B4A1-B553A369959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DA67A58-D8C8-44E0-8173-7F8A66DEDD0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46F3100-F2A9-47B3-AA13-741E3A2AEBA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0ADF53-C34F-4C86-BA1C-028DEF2B8A8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D0BC683-0CB7-4121-B225-5E2E2C20028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4A56BC2-3990-4F01-9D4A-F013DFA9E92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DA59AB4-C932-4851-9CAF-C5AC5E680FC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70C512F-65A8-4DFD-838A-D80E0EECBE6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57FB6A2-AEB9-4CC7-8030-B78593C1BF5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3E18FBF-C29E-4FEE-91F9-5478F2A131F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A544D4-0E92-4635-8B46-DA388D43B0F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4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7885BA-FE23-45AF-9BAC-14017EEB137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83A794D-9CC5-4BF1-A11D-E53A879E8D6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B488F0-71F3-4EB0-AFEB-6DB82F06D85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F01E36-6E6D-43D7-949A-FEA2F718D8A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96B7EA-5FCC-4DE1-A286-2BCCCBD50DD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C655C1-32CB-48AF-90B1-398E6D9FF8F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BCACAD4-B546-4485-8C52-640CF727925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440398-3841-4D98-B1DD-72C3DEEF8D4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A13F15F-861C-4F0D-BA47-8531983C8DA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F412328-8DF7-44EE-9C01-F5764EC4D64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D2CDF6-BEE7-40ED-A4F6-DA405305F6E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1326F5-54ED-4711-BD22-BDDF9A7A8F4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42772D8-2FAC-46EF-BE4C-377EBD0FBEC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F85F57-6E4B-445F-8809-ABB8D508913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82D96D2-340B-4C01-B493-E5F4B4EB3BD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DC9FC59-0C6C-405E-A47E-9FD48F704FC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BF58613-27D6-44C6-8294-6686A09DA3B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F0E4A7-AB44-49FC-9D28-01BDD86B1AB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8C67EBE-C73A-4294-973D-CD6F1C34F05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5B8857-E3FC-46A9-B292-610D00D9655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62CEE0-5C84-4140-976C-D4B3DCBAE6F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2B684E1-90E5-41DC-952F-344A68DBB82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1CB1220-7814-4311-826D-2B867C7132A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02DCAEA-4D24-4C8D-A688-98336B98E81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C1141B7-B03E-474B-AB00-26CA5E23250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179CBB9-7B43-47D3-8FA3-1EA86F48C54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F7697AB-5A1E-482E-86CD-F60087F2951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F474DC-3EEE-497D-B084-C43779858FD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8EB43B0-A07E-4510-B077-2E17E5BF175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CC9FA10-9BD8-4BA3-AEF1-B273B7C57A6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BDB600-A82A-46CA-828E-1EEA5C0D25B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05452D7-4B9C-48A2-9D6B-D894E1FEE8E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9D00BD-BCF5-44B4-A302-88EA3390AC3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C913011-E944-4497-BCD7-145512A6CED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108ECC3-92BD-4137-B087-CA0A365FAFE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6A2A4A7-720A-44F3-A6B7-D0D550F39B6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31C9608-6710-4585-92EF-7E170C4BDFA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0AE3A0-56C2-48B0-AFD0-E655A064698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ED130A1-8198-4501-B601-15ED843BF13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87A9402-562A-4F82-B0BA-59BB1708061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359106E-8AC1-4488-B90F-11475B5DAC7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3D98E1D-3582-4487-8525-190477F8A56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28A97EA-A988-4644-B276-8BC148111CB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0B6EF71-3464-489B-AA3C-5B04E1F5A03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B9F4AE6-F1AA-4CD7-B0A1-D0E67378EB5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C44521-2810-4CAC-AC15-DE7B4DA8648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3A12F6-5395-474E-A9D4-B61DB5D63FA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F059609-0AA4-41F6-8DF3-A0A3D8D3640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D465206-50F1-4891-BD34-12DE3DE653B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D72D639-9D8D-4865-B636-BB325BDFEDE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6551D5-0E32-4D19-877D-6DB950E239A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DD20622-B9F2-416F-852D-026FE80EB2B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F50F651-FBDB-402E-93A9-0BDBCAD7157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206F817-5323-4A8D-A453-A038E316166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89037CD-546E-44B0-870E-E7AC2A8C877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E35D3A-3C8C-4994-9089-55B4694B7D1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7887D04-501E-4197-B808-EEFA196BAF8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62A554-84D8-4926-BADE-2848214F199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1E35FB5-5AA6-4B50-A525-E071F9D5A3C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9970789-BFC3-44C1-9B61-3D1FDF1A1AA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FE73302-AFBD-4FF8-A681-2B010936CEE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78564C6-3702-447A-93EB-064D3862BC6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9913CF6-5537-4764-8971-9BA21F9868E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7DF7DAE-253C-4F16-8792-80ADBF37801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03C57FD-956A-4BD2-9B3D-8C0E3120299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B5E090-9DCD-4F73-92BC-C6129F754DB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22E2EE-28F3-4770-861C-D91C7179BF1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CF37C5C-61F3-4CD6-B25C-AA7331F203E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BF24A86-3431-4E1D-9A2A-2545E7A68ED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B33C9E-9129-4BDA-9784-275356B6F11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B747CE-7BA6-48CE-A223-33FBB3FB77A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139BB4-908D-4887-BB74-BAB8F4E63C5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F8B37C-6818-43F9-B991-4655BE349BC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740064-DF83-4D0F-8D67-BA6D3F6439F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57D2CB5-0AEA-425D-928B-8D717794BBA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5EB1369-BEEB-4CAF-BC4C-B8B5B247E4B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EAD1FD6-0C7F-42D3-8877-AEA8B37FA10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907F211-BAFD-42B0-BB28-F46089EE579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35DE6A4-4E88-4285-BC0F-B6DBC26AEB8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5E9731B-8002-46D5-8BD1-E055F59D9F0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4D959B9-3CBB-47CE-A9B3-D6068783FE6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67C2460-322C-4FD8-8398-4DDB68129FD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769CEF5-14EE-40CD-8A86-820BC08853E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4B946CD-886C-4CF9-996D-1FB34CE25BF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79B66F-2759-40A2-A80C-A7AE95CBC24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1547AE3-175F-4A3F-AF0D-64C9FB31537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36321B-A76A-40F6-8DC3-62C15CC2132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BEA61D-EFB6-4388-9C84-42BF0ED5AA5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6FCFE68-4B64-46D7-93BA-634B66C818D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E7EC41-02EB-4047-A405-97C7D2FA771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F7138D-2235-48E0-93FD-C3B537CD161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71EF4D8-9FDA-49F9-88B5-72A871390E1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667E1F-942D-4BEA-851B-21CD4B7F5AE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D52D0B0-A9BD-41F0-B723-5A32D4825AC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6184A14-AC33-4D7A-8ABC-F6CD89C0FEA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73AB10-22BC-421A-870F-B6A61B2581B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B386AC9-198D-494B-B547-CB8D69BAD0F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F4D35E-18EB-4210-8675-5F7A40DB31B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3E81DF8-6227-4C5D-B51E-24309172B0F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02DBF0D-9BAA-4A46-8FAF-5AB5FBF6295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5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026551-B6C9-4C09-819B-B02DADBD40F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7EC772-72AA-4E57-A402-0176DE2A1D5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B78C803-2884-4648-875C-FA5B3E171D7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E6208B5-30E7-432C-9D46-8F2777DD51B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FE040B-DE87-46A8-A7A2-B7922FCF968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B5B7470-1350-4837-8AFE-7E630FD47D0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B454F5F-BB6A-46F3-8DC7-254566960CE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B2547B9-567B-4D2C-9490-02FA4F9D7D6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A8C2EC5-BA9B-4C81-8410-DAC3975A0FB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691A58C-C0A3-46A4-99BE-676E5A1F170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85FBB0-6360-4AE5-860B-5ED51B9FB17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AF74EB-1F17-456A-9F17-B49ED405D4E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3C6A38-6377-44D6-BEAC-93BA1F29D6F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2B55FAA-CDD0-47B2-9C25-257F9D7B239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EFDE498-9794-4332-83A1-99302A433B4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E4D89E2-108B-4BA1-9A37-FEF14738E57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83DC028-BDEA-42B4-912E-4732CE3DA78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23BB6B6-F10B-475C-B4D0-44C2C46697E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4CEA3F4-A0AD-464B-BEB7-0438B6AA33D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DB41838-2AEC-4B99-A625-2524BFC8425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90EAEA-219E-4F48-80A1-91044B9D325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CDD5D85-6B85-459C-8FBE-38FB31E7DAE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40FC87-8E92-4402-9D15-40A0252F566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BEB89FA-7373-4F55-9AC0-B842A8CCB83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66CF851-0845-47C6-8723-A6C35F589E6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EECDDAC-610E-47EC-AA84-D71B3944B0F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5BFB216-909B-4C85-804E-8501FC1F50E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D294EA0-04AA-4882-BC54-6A8ADC9ECAD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AA85EEE-9B02-4D8C-A43C-39B8720A566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326B3EE-CA9B-4CFB-83CF-A24B21C92A2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A0D7177-8C4B-48E8-B73E-DF55557BE6B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B3E8AE1-D4DF-4588-AA6C-6A97B35EF3D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8F53582-5190-422C-8F08-BA6CC893A94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54BEF26-B415-463D-8584-4BF5F7AD52C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DC283B-DF74-4078-9537-FE98E686C13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1780065-BE05-4D31-AE79-5DCC8CCCCA6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D83FCE-7F86-4582-A011-51BBE187690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8C08AB9-84D7-4869-AB5F-CB33CFF7037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7B2A8C3-5465-443E-B0EA-141C0B1A3CA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DC4F77D-3914-44ED-A782-10F635C18CB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6E04DEB-341D-44D7-BC3C-562702968FD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A22702-CF80-41BD-B90A-40645A6BA6F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64434A4-DC47-472F-AD02-A70FBA3CDAB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7A34857-A788-48D1-BDD6-0D4AD6D612D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83C7246-8AB9-4257-B3D2-B4832F7F133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1F23CE8-59F8-4B8B-9F3B-CC43983ED70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27C2A83-F12D-4176-B41C-FE14E58AF2F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2F90AE7-4C9A-40FA-9A90-E3E51E1E81D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A55F9CF-91A3-417C-BE44-FACFDF6A2C1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1AD7000-E930-4E49-8BE7-290010903F5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3E9E063-5114-4C73-8284-A1A34EF2140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A90063-EFB8-4914-9036-82024DAEEF7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628115D-7586-4851-A750-24C9EEB1083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5BC3DB3-9435-4807-BC58-2C30983C74D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E155450-3AF5-448F-8210-02F73E812F0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026BF0A-9B43-4A5D-8F96-57020C5A122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56858F0-CB9D-4FCF-92EB-C9BC63B6351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C7862B-6B9A-47EF-B044-8FE4ABFDA16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006038-430E-46BF-AE53-452942017DB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FFF3546-EB93-4155-9DA7-E8CC8670BF8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FAA053-B025-445E-A400-2F2E9000E57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A6B7E89-5555-43D2-A29E-04533D698FA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2B7F092-E948-42B9-89C8-F3047EFFF9A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592F14-77A8-474D-8233-99DCC5848C0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AB1D21-5120-4994-8F27-B87B04B8BFF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F6EB0FD-E5E2-4B17-B53C-FE6D96F7E1A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852CF4-9D88-4341-B98F-E75CF4A5043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1D75E4-1D2E-4D99-91F1-18CAFEAFDEF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B2467BE-32F5-4867-A8B3-1130FAFD331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826DE08-F114-43AF-A0D4-CBFE074D41E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46A26A0-3917-4141-B4CE-791B4F1C67C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311ECD7-946D-4467-A9ED-AFE58A7A7B7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E8AC5A0-B494-4B8E-97EB-9246BFB830B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DB69581-2F29-40FF-8330-CF7D3390D40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B6175A3-6473-4BCA-8473-1EA97828C09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5DCCDB-F366-48CC-97BC-0CB51A5A94C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1DA93A4-44FB-4FC0-BC8D-F1EE82786CA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663BE96-2489-462B-8AFA-3116EB7962F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ADFBA1-801C-49E8-AE8D-34D95B8572F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D21995-FD1C-4688-B41C-8E40D944179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130057-E4FE-428E-BE4F-58ED95A7DD1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C129625-D3B8-4322-AC21-9FDD0C0B1BD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F863FEE-E17E-489A-A127-A7271A6C7A2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EDF437F-1AE3-4C67-8B1D-C236C5962B0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8CB5F0D-CD5E-4349-8DB6-60959F70057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8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029D3DE-6C2D-4199-AB8B-FF839F13506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8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6F2DA69-1F3C-4A9F-A8AC-73B980209CC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8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C1DB36B-EE56-4287-B911-096640196E2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8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00682CE-5F3A-43C4-B27D-0D5FCFBF389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8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422D506-9E18-4E4B-8F55-10FF7C0B4F6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8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B91FEFB-621B-412B-99B8-65893473C98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9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D294D94-EC83-4BDB-8668-34BD047DF34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9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4770AEF-AA33-44D2-BA68-892FA4FCB6F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9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BC6F27E-2B5F-4D77-8012-ABE82EC711E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9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A85D401-C363-4815-B749-FEE423B076B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9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2CADEA-89E2-453E-999F-36E396731E1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9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962F21C-2310-44D2-A6A4-DA46412E53F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9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4F466E6-3C43-4491-8694-631B8251BDF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9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78ED20-F078-40A5-A1CF-E8B220D4C85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9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AD49BF3-B8C4-446A-82E9-B839B6D78832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69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3AF728B-25B5-449C-B92B-2EC4D2CDF1A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0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CF0B9BF-DCC2-41C9-BFF5-D75CB1DF9B9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0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2A26E23-5F19-4ADD-8B34-4A37571D2A2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0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9A47A7-F03F-445A-84FC-5B177ED0C39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0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19C05A-786A-48F4-8829-4CE81C7E134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0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93FB4C2-98D3-47DC-9772-D244F6E8EF2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0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1EB0096-3513-4E34-8C07-4823098446B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0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6D5DEE4-6E27-448F-8BEB-A11201E66A2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0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46D0774-1BCA-4360-A38F-38C0B24F754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0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D831DF0-A072-4586-9BA7-4DFE56C98CD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0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6DD8DEF-EC4E-4F19-B5AE-578EC8A67ED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1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A60AA7C-BFC2-45A8-87CC-58D4636B19E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1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AB6ED6C-4972-4512-BFBE-2AF1BE1927E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1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5BAC7AB-79FD-43E8-9493-83CD6D0664F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1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63DF00-09D5-4113-9729-E30DCFE85C6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1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CE4228-6FA9-4A17-8499-4A7EEC7D7DD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1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97B2573-FDB9-4A0E-850F-E2918105F17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1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AC31C71-A119-4047-BEF2-1FBEB1802A0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1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8EAC9D-7D3F-4529-A8FD-D9D14035947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1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318B7BB-1DFC-417A-B337-63CFA813B25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1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5080A8-B936-4B62-8E55-0F98011A134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2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239A274-D24D-4850-8924-63D302D2DB9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2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21E4372-BC7F-4422-8634-F512ECA3B8A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2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8D7CD2C-8C25-457A-836B-608EC1E7C1A3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2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0542159-79F8-4EBD-8B10-5EE0B733528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2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852663D-7696-42E7-A824-ADC7016F048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2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0320642-8606-481E-ADB4-832B6615E05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2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0600F6A-C380-4AA3-896E-D7CD8777F52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2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E172926-4D6D-4458-8637-8EFF0686018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2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468DDDE-6677-4B87-8F2A-D3E9EE6C7E9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2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D6887A9-7B7E-4E7C-915E-FECADE11AF1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3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683876-CF72-4A8D-8468-8F35FF2FE72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3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A006138-0D9B-4554-9448-259EA96F79C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3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2E6841A-7FA5-493A-94AD-2C4A38083B2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3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FBD93A6-5115-413C-832D-AA861D40D37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3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142BCFE-C0CC-41BF-A54F-214F0FCB320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3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B2BBC43-0313-42B3-A94F-6475C8DD395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3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FEEE854-C601-4FAA-944F-C23FF4654B7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3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CF8B78F-9523-471F-B3C3-32173CEB726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3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73B3729-0E41-4354-AFD2-AFB530BDFF5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3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E7FE641-41A0-47C8-A4E2-11A7C0F98ECC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4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2F5B8B-90F3-479C-9F1A-5677FE67528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4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D64A03-9B36-4F43-BFC6-95875978773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4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CA82AAE-1EE1-4D94-AD84-7D4E17E05AB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4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9723547-0A5E-44B9-8B76-97927EC142B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4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BAB9A73-AB98-4137-A0BF-BDDB13658BE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4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1AC0CBC-58B8-45F0-A570-E773EC82E21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4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B59D9D4-5D8A-4A8C-9F5C-BD93ED7D2BD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4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6B3B686-5814-4DD7-A8DE-36D0E2E74BC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4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F445DD3-43E9-4ABF-9A0B-D83DC1E8EE5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4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29AB040-3C77-45C0-866C-02E9DDE4536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5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5DD9ECA-B195-44B1-B498-DA369DBD713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5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A39D162-920A-4955-9F38-48CA0BFF6F6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5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EE9B9C8-ABEB-42DA-8224-59E4400FC8A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5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A92496F-8FDA-460A-8591-A0CDDD52A05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5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91EE024-6B4B-44F0-875E-8D2DB4174B6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5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28284660-9340-4261-AD7E-63040877713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5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DD8BA31F-8E7F-4BAE-9252-9906388AEAE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5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7261275-F815-4FBA-9EBE-BA2E84ADB3C5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5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3CE9A6C-2261-45E2-9186-44FDFE94C20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5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471811C-807A-4029-8652-8FE62C330CB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6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7D18886-8AC6-4DFB-A978-50796F983B5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6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C916BFA3-015E-4FD7-8752-ED4700F8334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6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32219EF-AB41-4E9E-AEDF-C251EDF13D6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6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E77BDA9A-D74B-43A6-97FF-F1D01E8E736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6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03C54087-C958-46F7-872E-7F399EED52D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6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1CB6F06B-8ED6-476C-9E25-9F2FA2B7E89B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6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66607024-1B3C-4622-B9E0-3A83BA8C3D7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6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C3FA51F-5E2A-4E86-8E10-D634F873249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6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4B0B36A-30B8-497D-90A8-DFC1FF0EBD7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6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E3E11F7-BD59-43E3-9CB0-195BC7FF803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7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7DB7EA1-929F-4E06-8324-7E745A00750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7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571D613-7D17-4DDB-81C1-224FC9A716F8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7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80683AF8-50F9-40F4-8CF2-C7E847A06FD9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7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A2AA9D-5D71-4E26-B345-455F65EB23C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74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7F708C52-DAB2-4594-86B7-2C7748CCB39F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75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F14409D8-2806-487C-9167-AF29647E6B7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76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BF1D5AC7-296D-4292-9A2B-82F45967EF21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77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5E1994E5-CAC9-45C6-85E4-1E2F4AA22560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78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E253FD7-C25E-4DFE-BA10-A3410B7D3544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79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98C4244-E137-437E-8223-4E968BA47587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80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36C2C815-14AD-4FD4-B460-4A8E29F157DD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81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9C427191-965F-4AE5-BB0C-418940F6BA4A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82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A85F5008-6C70-42FB-868C-E5BFD186CCEE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106680" cy="219221"/>
    <xdr:sp macro="" textlink="">
      <xdr:nvSpPr>
        <xdr:cNvPr id="1783" name="AutoShape 1" descr="data:image;base64,R0lGODdhCwAXAIABAAAAAP///ywAAAAACwAXAAACGoyPqct9ABd4bjbLsNKJI+tBokOW5ommalIAADs=">
          <a:extLst>
            <a:ext uri="{FF2B5EF4-FFF2-40B4-BE49-F238E27FC236}">
              <a16:creationId xmlns:a16="http://schemas.microsoft.com/office/drawing/2014/main" id="{464D91D5-0D76-4B4C-9B1F-87284D2CD0F6}"/>
            </a:ext>
          </a:extLst>
        </xdr:cNvPr>
        <xdr:cNvSpPr>
          <a:spLocks noChangeAspect="1" noChangeArrowheads="1"/>
        </xdr:cNvSpPr>
      </xdr:nvSpPr>
      <xdr:spPr bwMode="auto">
        <a:xfrm>
          <a:off x="5242560" y="6797040"/>
          <a:ext cx="106680" cy="219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418743</xdr:colOff>
      <xdr:row>3</xdr:row>
      <xdr:rowOff>66595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857143" cy="6380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9F04F-8241-4814-A2AE-CA1444C9A857}">
  <dimension ref="A1:C18"/>
  <sheetViews>
    <sheetView tabSelected="1" view="pageBreakPreview" zoomScaleNormal="85" zoomScaleSheetLayoutView="100" workbookViewId="0">
      <selection activeCell="C14" sqref="C14"/>
    </sheetView>
  </sheetViews>
  <sheetFormatPr defaultColWidth="9.140625" defaultRowHeight="18" x14ac:dyDescent="0.25"/>
  <cols>
    <col min="1" max="1" width="12.85546875" style="5" customWidth="1"/>
    <col min="2" max="2" width="51.5703125" style="5" customWidth="1"/>
    <col min="3" max="3" width="45.42578125" style="5" customWidth="1"/>
    <col min="4" max="16384" width="9.140625" style="5"/>
  </cols>
  <sheetData>
    <row r="1" spans="1:3" ht="18.75" x14ac:dyDescent="0.3">
      <c r="A1" s="25"/>
      <c r="B1" s="25"/>
      <c r="C1" s="25" t="s">
        <v>127</v>
      </c>
    </row>
    <row r="2" spans="1:3" ht="18.75" x14ac:dyDescent="0.3">
      <c r="A2" s="25"/>
      <c r="B2" s="25"/>
      <c r="C2" s="25" t="s">
        <v>128</v>
      </c>
    </row>
    <row r="3" spans="1:3" ht="18.75" x14ac:dyDescent="0.3">
      <c r="A3" s="25"/>
      <c r="B3" s="25"/>
      <c r="C3" s="25" t="s">
        <v>135</v>
      </c>
    </row>
    <row r="4" spans="1:3" ht="18.75" x14ac:dyDescent="0.3">
      <c r="A4" s="25"/>
      <c r="B4" s="25"/>
      <c r="C4" s="25" t="s">
        <v>129</v>
      </c>
    </row>
    <row r="5" spans="1:3" ht="18.75" x14ac:dyDescent="0.3">
      <c r="A5" s="25"/>
      <c r="B5" s="25"/>
      <c r="C5" s="25"/>
    </row>
    <row r="6" spans="1:3" ht="119.25" customHeight="1" x14ac:dyDescent="0.3">
      <c r="A6" s="81" t="s">
        <v>175</v>
      </c>
      <c r="B6" s="82"/>
      <c r="C6" s="82"/>
    </row>
    <row r="7" spans="1:3" ht="18.75" x14ac:dyDescent="0.3">
      <c r="A7" s="83" t="s">
        <v>126</v>
      </c>
      <c r="B7" s="84"/>
      <c r="C7" s="84"/>
    </row>
    <row r="8" spans="1:3" ht="19.5" thickBot="1" x14ac:dyDescent="0.35">
      <c r="A8" s="26" t="s">
        <v>165</v>
      </c>
      <c r="B8" s="25"/>
      <c r="C8" s="27"/>
    </row>
    <row r="9" spans="1:3" ht="19.5" thickBot="1" x14ac:dyDescent="0.3">
      <c r="A9" s="28" t="s">
        <v>115</v>
      </c>
      <c r="B9" s="29" t="s">
        <v>97</v>
      </c>
      <c r="C9" s="30" t="s">
        <v>114</v>
      </c>
    </row>
    <row r="10" spans="1:3" ht="104.45" customHeight="1" x14ac:dyDescent="0.25">
      <c r="A10" s="31" t="s">
        <v>116</v>
      </c>
      <c r="B10" s="32" t="s">
        <v>156</v>
      </c>
      <c r="C10" s="33">
        <f>'ПС 110 кВ проектирование'!H7</f>
        <v>92214.598391999985</v>
      </c>
    </row>
    <row r="11" spans="1:3" ht="53.65" customHeight="1" x14ac:dyDescent="0.25">
      <c r="A11" s="34" t="s">
        <v>117</v>
      </c>
      <c r="B11" s="35" t="s">
        <v>118</v>
      </c>
      <c r="C11" s="36">
        <f>'ПС 110 кВ строительство'!H35</f>
        <v>738089.46864721144</v>
      </c>
    </row>
    <row r="12" spans="1:3" ht="51" customHeight="1" x14ac:dyDescent="0.25">
      <c r="A12" s="34" t="s">
        <v>119</v>
      </c>
      <c r="B12" s="35" t="s">
        <v>157</v>
      </c>
      <c r="C12" s="36">
        <f>'ВЛ 110 кВ проектирование'!I6</f>
        <v>1921.7559311999998</v>
      </c>
    </row>
    <row r="13" spans="1:3" ht="37.5" x14ac:dyDescent="0.25">
      <c r="A13" s="34" t="s">
        <v>120</v>
      </c>
      <c r="B13" s="37" t="s">
        <v>121</v>
      </c>
      <c r="C13" s="36">
        <f>'ВЛ 110 кВ строительство'!I11</f>
        <v>38898.689660712</v>
      </c>
    </row>
    <row r="14" spans="1:3" ht="93" customHeight="1" x14ac:dyDescent="0.25">
      <c r="A14" s="34" t="s">
        <v>155</v>
      </c>
      <c r="B14" s="35" t="s">
        <v>176</v>
      </c>
      <c r="C14" s="36">
        <f>'Расчет гос.эксп.'!F18</f>
        <v>4665.2040556642633</v>
      </c>
    </row>
    <row r="15" spans="1:3" ht="18.75" x14ac:dyDescent="0.25">
      <c r="A15" s="38"/>
      <c r="B15" s="39" t="s">
        <v>98</v>
      </c>
      <c r="C15" s="40">
        <f>SUM(C10:C14)</f>
        <v>875789.71668678767</v>
      </c>
    </row>
    <row r="16" spans="1:3" ht="19.5" thickBot="1" x14ac:dyDescent="0.3">
      <c r="A16" s="41"/>
      <c r="B16" s="42" t="s">
        <v>130</v>
      </c>
      <c r="C16" s="43">
        <f>'Сводная смета'!C15-'Сводная смета'!C15/1.2</f>
        <v>145964.95278113126</v>
      </c>
    </row>
    <row r="17" spans="1:3" ht="18.75" x14ac:dyDescent="0.3">
      <c r="A17" s="44" t="s">
        <v>99</v>
      </c>
      <c r="B17" s="25"/>
      <c r="C17" s="25"/>
    </row>
    <row r="18" spans="1:3" ht="107.45" customHeight="1" x14ac:dyDescent="0.3">
      <c r="A18" s="80" t="s">
        <v>100</v>
      </c>
      <c r="B18" s="80"/>
      <c r="C18" s="80"/>
    </row>
  </sheetData>
  <mergeCells count="3">
    <mergeCell ref="A18:C18"/>
    <mergeCell ref="A6:C6"/>
    <mergeCell ref="A7:C7"/>
  </mergeCells>
  <phoneticPr fontId="10" type="noConversion"/>
  <pageMargins left="0.7" right="0.7" top="0.75" bottom="0.75" header="0.3" footer="0.3"/>
  <pageSetup paperSize="9" scale="80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8C356-90CD-42D6-B976-9F042D0DA5F1}">
  <dimension ref="A1:I11"/>
  <sheetViews>
    <sheetView view="pageBreakPreview" topLeftCell="A7" zoomScaleNormal="85" zoomScaleSheetLayoutView="100" workbookViewId="0">
      <selection activeCell="A2" sqref="A2:H2"/>
    </sheetView>
  </sheetViews>
  <sheetFormatPr defaultRowHeight="15" x14ac:dyDescent="0.25"/>
  <cols>
    <col min="1" max="1" width="7.42578125" customWidth="1"/>
    <col min="2" max="2" width="16.140625" customWidth="1"/>
    <col min="3" max="3" width="49.28515625" customWidth="1"/>
    <col min="4" max="4" width="16" customWidth="1"/>
    <col min="5" max="5" width="10.5703125" customWidth="1"/>
    <col min="6" max="6" width="10.7109375" customWidth="1"/>
    <col min="7" max="7" width="17.7109375" customWidth="1"/>
    <col min="8" max="8" width="17.140625" customWidth="1"/>
    <col min="9" max="9" width="29.42578125" hidden="1" customWidth="1"/>
  </cols>
  <sheetData>
    <row r="1" spans="1:8" ht="27" customHeight="1" x14ac:dyDescent="0.3">
      <c r="A1" s="45"/>
      <c r="B1" s="85" t="s">
        <v>110</v>
      </c>
      <c r="C1" s="85"/>
      <c r="D1" s="85"/>
      <c r="E1" s="85"/>
      <c r="F1" s="85"/>
      <c r="G1" s="85"/>
      <c r="H1" s="85"/>
    </row>
    <row r="2" spans="1:8" ht="23.45" customHeight="1" x14ac:dyDescent="0.3">
      <c r="A2" s="88" t="s">
        <v>122</v>
      </c>
      <c r="B2" s="88"/>
      <c r="C2" s="88"/>
      <c r="D2" s="88"/>
      <c r="E2" s="88"/>
      <c r="F2" s="88"/>
      <c r="G2" s="88"/>
      <c r="H2" s="88"/>
    </row>
    <row r="3" spans="1:8" ht="141.75" x14ac:dyDescent="0.25">
      <c r="A3" s="46" t="s">
        <v>173</v>
      </c>
      <c r="B3" s="47" t="s">
        <v>0</v>
      </c>
      <c r="C3" s="47" t="s">
        <v>4</v>
      </c>
      <c r="D3" s="47" t="s">
        <v>106</v>
      </c>
      <c r="E3" s="47" t="s">
        <v>2</v>
      </c>
      <c r="F3" s="47" t="s">
        <v>1</v>
      </c>
      <c r="G3" s="47" t="s">
        <v>131</v>
      </c>
      <c r="H3" s="47" t="s">
        <v>132</v>
      </c>
    </row>
    <row r="4" spans="1:8" ht="47.25" x14ac:dyDescent="0.25">
      <c r="A4" s="48">
        <v>1</v>
      </c>
      <c r="B4" s="49" t="s">
        <v>95</v>
      </c>
      <c r="C4" s="49" t="s">
        <v>96</v>
      </c>
      <c r="D4" s="50">
        <v>70916.850000000006</v>
      </c>
      <c r="E4" s="50" t="s">
        <v>94</v>
      </c>
      <c r="F4" s="49">
        <v>1</v>
      </c>
      <c r="G4" s="51">
        <f t="shared" ref="G4" si="0">D4*F4</f>
        <v>70916.850000000006</v>
      </c>
      <c r="H4" s="51">
        <f t="shared" ref="H4:H6" si="1">G4*1.2</f>
        <v>85100.22</v>
      </c>
    </row>
    <row r="5" spans="1:8" ht="47.25" x14ac:dyDescent="0.25">
      <c r="A5" s="48">
        <v>2</v>
      </c>
      <c r="B5" s="49" t="s">
        <v>161</v>
      </c>
      <c r="C5" s="49" t="s">
        <v>162</v>
      </c>
      <c r="D5" s="50">
        <v>0</v>
      </c>
      <c r="E5" s="50" t="s">
        <v>94</v>
      </c>
      <c r="F5" s="49">
        <v>1</v>
      </c>
      <c r="G5" s="51">
        <f t="shared" ref="G5" si="2">D5*F5</f>
        <v>0</v>
      </c>
      <c r="H5" s="51">
        <f t="shared" ref="H5" si="3">G5*1.2</f>
        <v>0</v>
      </c>
    </row>
    <row r="6" spans="1:8" ht="15.75" x14ac:dyDescent="0.25">
      <c r="A6" s="48"/>
      <c r="B6" s="49"/>
      <c r="C6" s="52" t="s">
        <v>108</v>
      </c>
      <c r="D6" s="50"/>
      <c r="E6" s="50"/>
      <c r="F6" s="49"/>
      <c r="G6" s="53">
        <f>SUBTOTAL(9,G4:G4)</f>
        <v>70916.850000000006</v>
      </c>
      <c r="H6" s="53">
        <f t="shared" si="1"/>
        <v>85100.22</v>
      </c>
    </row>
    <row r="7" spans="1:8" ht="214.5" x14ac:dyDescent="0.25">
      <c r="A7" s="48"/>
      <c r="B7" s="48"/>
      <c r="C7" s="54" t="s">
        <v>164</v>
      </c>
      <c r="D7" s="48"/>
      <c r="E7" s="48"/>
      <c r="F7" s="48"/>
      <c r="G7" s="55">
        <f>G6*1.0836</f>
        <v>76845.498659999997</v>
      </c>
      <c r="H7" s="55">
        <f>H6*1.0836</f>
        <v>92214.598391999985</v>
      </c>
    </row>
    <row r="8" spans="1:8" ht="15.75" x14ac:dyDescent="0.25">
      <c r="A8" s="48"/>
      <c r="B8" s="49"/>
      <c r="C8" s="56" t="s">
        <v>166</v>
      </c>
      <c r="D8" s="50"/>
      <c r="E8" s="50"/>
      <c r="F8" s="49"/>
      <c r="G8" s="53"/>
      <c r="H8" s="53"/>
    </row>
    <row r="9" spans="1:8" ht="15.75" x14ac:dyDescent="0.25">
      <c r="A9" s="48"/>
      <c r="B9" s="49"/>
      <c r="C9" s="56" t="s">
        <v>171</v>
      </c>
      <c r="D9" s="50">
        <v>0.35</v>
      </c>
      <c r="E9" s="50"/>
      <c r="F9" s="49"/>
      <c r="G9" s="57">
        <f>G7*0.35</f>
        <v>26895.924530999997</v>
      </c>
      <c r="H9" s="57">
        <f t="shared" ref="H9:H11" si="4">G9*1.2</f>
        <v>32275.109437199993</v>
      </c>
    </row>
    <row r="10" spans="1:8" ht="15.75" x14ac:dyDescent="0.25">
      <c r="A10" s="48"/>
      <c r="B10" s="49"/>
      <c r="C10" s="56" t="s">
        <v>172</v>
      </c>
      <c r="D10" s="58">
        <v>0.5</v>
      </c>
      <c r="E10" s="50"/>
      <c r="F10" s="49"/>
      <c r="G10" s="57">
        <f>G7*0.5</f>
        <v>38422.749329999999</v>
      </c>
      <c r="H10" s="57">
        <f t="shared" si="4"/>
        <v>46107.299196</v>
      </c>
    </row>
    <row r="11" spans="1:8" ht="15.75" x14ac:dyDescent="0.25">
      <c r="A11" s="48"/>
      <c r="B11" s="49"/>
      <c r="C11" s="56" t="s">
        <v>167</v>
      </c>
      <c r="D11" s="50">
        <v>0.15</v>
      </c>
      <c r="E11" s="50"/>
      <c r="F11" s="49"/>
      <c r="G11" s="57">
        <f>G7*0.15</f>
        <v>11526.824799</v>
      </c>
      <c r="H11" s="57">
        <f t="shared" si="4"/>
        <v>13832.189758799999</v>
      </c>
    </row>
  </sheetData>
  <mergeCells count="2">
    <mergeCell ref="B1:H1"/>
    <mergeCell ref="A2:H2"/>
  </mergeCells>
  <phoneticPr fontId="10" type="noConversion"/>
  <pageMargins left="0.7" right="0.7" top="0.75" bottom="0.75" header="0.3" footer="0.3"/>
  <pageSetup paperSize="9" scale="60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36209-03A2-4774-B9D3-52479FFBF4C2}">
  <dimension ref="A1:I37"/>
  <sheetViews>
    <sheetView view="pageBreakPreview" topLeftCell="A16" zoomScaleNormal="85" zoomScaleSheetLayoutView="100" workbookViewId="0">
      <selection activeCell="A2" sqref="A2:H2"/>
    </sheetView>
  </sheetViews>
  <sheetFormatPr defaultRowHeight="15" x14ac:dyDescent="0.25"/>
  <cols>
    <col min="2" max="2" width="16.140625" customWidth="1"/>
    <col min="3" max="3" width="49.28515625" customWidth="1"/>
    <col min="4" max="4" width="16" customWidth="1"/>
    <col min="5" max="5" width="10.5703125" customWidth="1"/>
    <col min="6" max="6" width="10.7109375" customWidth="1"/>
    <col min="7" max="7" width="17.7109375" customWidth="1"/>
    <col min="8" max="8" width="17.140625" customWidth="1"/>
    <col min="9" max="9" width="29.42578125" hidden="1" customWidth="1"/>
  </cols>
  <sheetData>
    <row r="1" spans="1:9" ht="27" customHeight="1" x14ac:dyDescent="0.3">
      <c r="A1" s="45"/>
      <c r="B1" s="85" t="s">
        <v>123</v>
      </c>
      <c r="C1" s="85"/>
      <c r="D1" s="85"/>
      <c r="E1" s="85"/>
      <c r="F1" s="85"/>
      <c r="G1" s="85"/>
      <c r="H1" s="85"/>
    </row>
    <row r="2" spans="1:9" ht="23.45" customHeight="1" x14ac:dyDescent="0.3">
      <c r="A2" s="88" t="s">
        <v>109</v>
      </c>
      <c r="B2" s="88"/>
      <c r="C2" s="88"/>
      <c r="D2" s="88"/>
      <c r="E2" s="88"/>
      <c r="F2" s="88"/>
      <c r="G2" s="88"/>
      <c r="H2" s="88"/>
    </row>
    <row r="3" spans="1:9" ht="141.75" x14ac:dyDescent="0.25">
      <c r="A3" s="59" t="s">
        <v>173</v>
      </c>
      <c r="B3" s="59" t="s">
        <v>0</v>
      </c>
      <c r="C3" s="59" t="s">
        <v>4</v>
      </c>
      <c r="D3" s="59" t="s">
        <v>106</v>
      </c>
      <c r="E3" s="59" t="s">
        <v>2</v>
      </c>
      <c r="F3" s="59" t="s">
        <v>1</v>
      </c>
      <c r="G3" s="59" t="s">
        <v>131</v>
      </c>
      <c r="H3" s="59" t="s">
        <v>132</v>
      </c>
    </row>
    <row r="4" spans="1:9" ht="47.25" x14ac:dyDescent="0.25">
      <c r="A4" s="60">
        <v>1</v>
      </c>
      <c r="B4" s="61" t="s">
        <v>158</v>
      </c>
      <c r="C4" s="62" t="s">
        <v>159</v>
      </c>
      <c r="D4" s="61">
        <v>0</v>
      </c>
      <c r="E4" s="61" t="s">
        <v>160</v>
      </c>
      <c r="F4" s="61">
        <v>1174.8</v>
      </c>
      <c r="G4" s="61">
        <v>0</v>
      </c>
      <c r="H4" s="61">
        <v>0</v>
      </c>
    </row>
    <row r="5" spans="1:9" ht="47.25" x14ac:dyDescent="0.25">
      <c r="A5" s="60">
        <v>2</v>
      </c>
      <c r="B5" s="61" t="s">
        <v>101</v>
      </c>
      <c r="C5" s="62" t="s">
        <v>104</v>
      </c>
      <c r="D5" s="63">
        <f>110987.03*1.1*1.09</f>
        <v>133073.44897000003</v>
      </c>
      <c r="E5" s="64" t="s">
        <v>29</v>
      </c>
      <c r="F5" s="61">
        <v>2</v>
      </c>
      <c r="G5" s="65">
        <f>(D5*F5)*0.4</f>
        <v>106458.75917600002</v>
      </c>
      <c r="H5" s="65">
        <f t="shared" ref="H5:H33" si="0">G5*1.2</f>
        <v>127750.51101120003</v>
      </c>
      <c r="I5" s="6">
        <v>140000</v>
      </c>
    </row>
    <row r="6" spans="1:9" ht="31.5" x14ac:dyDescent="0.25">
      <c r="A6" s="60">
        <v>3</v>
      </c>
      <c r="B6" s="49" t="s">
        <v>21</v>
      </c>
      <c r="C6" s="66" t="s">
        <v>105</v>
      </c>
      <c r="D6" s="67">
        <f>39176.87*1.09</f>
        <v>42702.788300000007</v>
      </c>
      <c r="E6" s="50" t="s">
        <v>29</v>
      </c>
      <c r="F6" s="49">
        <v>3</v>
      </c>
      <c r="G6" s="51">
        <f>(D6*F6)*0.4</f>
        <v>51243.345960000006</v>
      </c>
      <c r="H6" s="51">
        <f t="shared" si="0"/>
        <v>61492.015152000007</v>
      </c>
      <c r="I6" s="6">
        <v>65000</v>
      </c>
    </row>
    <row r="7" spans="1:9" ht="15.75" x14ac:dyDescent="0.25">
      <c r="A7" s="60">
        <v>4</v>
      </c>
      <c r="B7" s="49" t="s">
        <v>107</v>
      </c>
      <c r="C7" s="66" t="s">
        <v>30</v>
      </c>
      <c r="D7" s="67">
        <v>4.12</v>
      </c>
      <c r="E7" s="50" t="s">
        <v>31</v>
      </c>
      <c r="F7" s="49">
        <v>10000</v>
      </c>
      <c r="G7" s="51">
        <f t="shared" ref="G7:G33" si="1">D7*F7</f>
        <v>41200</v>
      </c>
      <c r="H7" s="51">
        <f t="shared" si="0"/>
        <v>49440</v>
      </c>
    </row>
    <row r="8" spans="1:9" ht="15.75" x14ac:dyDescent="0.25">
      <c r="A8" s="60">
        <v>5</v>
      </c>
      <c r="B8" s="49" t="s">
        <v>33</v>
      </c>
      <c r="C8" s="66" t="s">
        <v>32</v>
      </c>
      <c r="D8" s="67">
        <v>6501.47</v>
      </c>
      <c r="E8" s="50" t="s">
        <v>29</v>
      </c>
      <c r="F8" s="49">
        <v>2</v>
      </c>
      <c r="G8" s="51">
        <f t="shared" si="1"/>
        <v>13002.94</v>
      </c>
      <c r="H8" s="51">
        <f t="shared" si="0"/>
        <v>15603.528</v>
      </c>
    </row>
    <row r="9" spans="1:9" ht="15.75" x14ac:dyDescent="0.25">
      <c r="A9" s="60">
        <v>6</v>
      </c>
      <c r="B9" s="49" t="s">
        <v>35</v>
      </c>
      <c r="C9" s="66" t="s">
        <v>34</v>
      </c>
      <c r="D9" s="67">
        <v>7742.77</v>
      </c>
      <c r="E9" s="50" t="s">
        <v>29</v>
      </c>
      <c r="F9" s="49">
        <v>0</v>
      </c>
      <c r="G9" s="51">
        <f t="shared" si="1"/>
        <v>0</v>
      </c>
      <c r="H9" s="51">
        <f t="shared" si="0"/>
        <v>0</v>
      </c>
    </row>
    <row r="10" spans="1:9" ht="31.5" x14ac:dyDescent="0.25">
      <c r="A10" s="60">
        <v>7</v>
      </c>
      <c r="B10" s="49" t="s">
        <v>37</v>
      </c>
      <c r="C10" s="66" t="s">
        <v>36</v>
      </c>
      <c r="D10" s="67">
        <f>2772.39*1.09</f>
        <v>3021.9050999999999</v>
      </c>
      <c r="E10" s="50" t="s">
        <v>29</v>
      </c>
      <c r="F10" s="49">
        <v>24</v>
      </c>
      <c r="G10" s="51">
        <f>(D10*F10)-I10/1.2</f>
        <v>32525.722399999999</v>
      </c>
      <c r="H10" s="51">
        <f t="shared" si="0"/>
        <v>39030.866879999994</v>
      </c>
      <c r="I10" s="6">
        <f>24*2000</f>
        <v>48000</v>
      </c>
    </row>
    <row r="11" spans="1:9" ht="63" x14ac:dyDescent="0.25">
      <c r="A11" s="60">
        <v>8</v>
      </c>
      <c r="B11" s="49" t="s">
        <v>42</v>
      </c>
      <c r="C11" s="66" t="s">
        <v>41</v>
      </c>
      <c r="D11" s="67">
        <v>5342.21</v>
      </c>
      <c r="E11" s="68" t="s">
        <v>40</v>
      </c>
      <c r="F11" s="49">
        <v>3</v>
      </c>
      <c r="G11" s="51">
        <f t="shared" si="1"/>
        <v>16026.630000000001</v>
      </c>
      <c r="H11" s="51">
        <f t="shared" si="0"/>
        <v>19231.956000000002</v>
      </c>
    </row>
    <row r="12" spans="1:9" ht="47.25" x14ac:dyDescent="0.25">
      <c r="A12" s="60">
        <v>9</v>
      </c>
      <c r="B12" s="49" t="s">
        <v>38</v>
      </c>
      <c r="C12" s="66" t="s">
        <v>39</v>
      </c>
      <c r="D12" s="67">
        <v>570.67999999999995</v>
      </c>
      <c r="E12" s="68" t="s">
        <v>40</v>
      </c>
      <c r="F12" s="49">
        <v>10</v>
      </c>
      <c r="G12" s="51">
        <f t="shared" si="1"/>
        <v>5706.7999999999993</v>
      </c>
      <c r="H12" s="51">
        <f t="shared" si="0"/>
        <v>6848.1599999999989</v>
      </c>
    </row>
    <row r="13" spans="1:9" ht="15.75" x14ac:dyDescent="0.25">
      <c r="A13" s="60">
        <v>10</v>
      </c>
      <c r="B13" s="49" t="s">
        <v>44</v>
      </c>
      <c r="C13" s="66" t="s">
        <v>43</v>
      </c>
      <c r="D13" s="67">
        <v>1128.8</v>
      </c>
      <c r="E13" s="68" t="s">
        <v>45</v>
      </c>
      <c r="F13" s="49">
        <v>3</v>
      </c>
      <c r="G13" s="51">
        <f t="shared" si="1"/>
        <v>3386.3999999999996</v>
      </c>
      <c r="H13" s="51">
        <f t="shared" si="0"/>
        <v>4063.6799999999994</v>
      </c>
    </row>
    <row r="14" spans="1:9" ht="78.75" x14ac:dyDescent="0.25">
      <c r="A14" s="60">
        <v>11</v>
      </c>
      <c r="B14" s="49" t="s">
        <v>46</v>
      </c>
      <c r="C14" s="66" t="s">
        <v>47</v>
      </c>
      <c r="D14" s="67">
        <v>61588.24</v>
      </c>
      <c r="E14" s="68" t="s">
        <v>45</v>
      </c>
      <c r="F14" s="49">
        <v>1</v>
      </c>
      <c r="G14" s="51">
        <f t="shared" si="1"/>
        <v>61588.24</v>
      </c>
      <c r="H14" s="51">
        <f t="shared" si="0"/>
        <v>73905.887999999992</v>
      </c>
    </row>
    <row r="15" spans="1:9" ht="47.25" x14ac:dyDescent="0.25">
      <c r="A15" s="60">
        <v>12</v>
      </c>
      <c r="B15" s="49" t="s">
        <v>48</v>
      </c>
      <c r="C15" s="66" t="s">
        <v>49</v>
      </c>
      <c r="D15" s="67">
        <v>18349.689999999999</v>
      </c>
      <c r="E15" s="68" t="s">
        <v>45</v>
      </c>
      <c r="F15" s="49">
        <v>1</v>
      </c>
      <c r="G15" s="51">
        <f t="shared" si="1"/>
        <v>18349.689999999999</v>
      </c>
      <c r="H15" s="51">
        <f t="shared" si="0"/>
        <v>22019.627999999997</v>
      </c>
    </row>
    <row r="16" spans="1:9" ht="63" x14ac:dyDescent="0.25">
      <c r="A16" s="60">
        <v>13</v>
      </c>
      <c r="B16" s="49" t="s">
        <v>51</v>
      </c>
      <c r="C16" s="66" t="s">
        <v>50</v>
      </c>
      <c r="D16" s="67">
        <v>6864.43</v>
      </c>
      <c r="E16" s="68" t="s">
        <v>45</v>
      </c>
      <c r="F16" s="49">
        <v>2</v>
      </c>
      <c r="G16" s="51">
        <f t="shared" si="1"/>
        <v>13728.86</v>
      </c>
      <c r="H16" s="51">
        <f t="shared" si="0"/>
        <v>16474.632000000001</v>
      </c>
    </row>
    <row r="17" spans="1:8" ht="110.25" x14ac:dyDescent="0.25">
      <c r="A17" s="60">
        <v>14</v>
      </c>
      <c r="B17" s="49" t="s">
        <v>52</v>
      </c>
      <c r="C17" s="66" t="s">
        <v>53</v>
      </c>
      <c r="D17" s="67">
        <v>6366.31</v>
      </c>
      <c r="E17" s="68" t="s">
        <v>45</v>
      </c>
      <c r="F17" s="49">
        <v>1</v>
      </c>
      <c r="G17" s="51">
        <f t="shared" si="1"/>
        <v>6366.31</v>
      </c>
      <c r="H17" s="51">
        <f t="shared" si="0"/>
        <v>7639.5720000000001</v>
      </c>
    </row>
    <row r="18" spans="1:8" ht="15.75" x14ac:dyDescent="0.25">
      <c r="A18" s="60">
        <v>15</v>
      </c>
      <c r="B18" s="49" t="s">
        <v>54</v>
      </c>
      <c r="C18" s="66" t="s">
        <v>55</v>
      </c>
      <c r="D18" s="67">
        <v>97.26</v>
      </c>
      <c r="E18" s="68" t="s">
        <v>56</v>
      </c>
      <c r="F18" s="49">
        <v>40</v>
      </c>
      <c r="G18" s="51">
        <f t="shared" si="1"/>
        <v>3890.4</v>
      </c>
      <c r="H18" s="51">
        <f t="shared" si="0"/>
        <v>4668.4799999999996</v>
      </c>
    </row>
    <row r="19" spans="1:8" ht="15.75" x14ac:dyDescent="0.25">
      <c r="A19" s="60">
        <v>16</v>
      </c>
      <c r="B19" s="49" t="s">
        <v>57</v>
      </c>
      <c r="C19" s="66" t="s">
        <v>58</v>
      </c>
      <c r="D19" s="67">
        <v>141.69</v>
      </c>
      <c r="E19" s="68" t="s">
        <v>56</v>
      </c>
      <c r="F19" s="49">
        <v>315</v>
      </c>
      <c r="G19" s="51">
        <f t="shared" si="1"/>
        <v>44632.35</v>
      </c>
      <c r="H19" s="51">
        <f t="shared" si="0"/>
        <v>53558.82</v>
      </c>
    </row>
    <row r="20" spans="1:8" ht="15.75" x14ac:dyDescent="0.25">
      <c r="A20" s="60">
        <v>17</v>
      </c>
      <c r="B20" s="49" t="s">
        <v>59</v>
      </c>
      <c r="C20" s="66" t="s">
        <v>60</v>
      </c>
      <c r="D20" s="67">
        <v>10.68</v>
      </c>
      <c r="E20" s="68" t="s">
        <v>56</v>
      </c>
      <c r="F20" s="49">
        <v>10000</v>
      </c>
      <c r="G20" s="51">
        <f t="shared" si="1"/>
        <v>106800</v>
      </c>
      <c r="H20" s="51">
        <f t="shared" si="0"/>
        <v>128160</v>
      </c>
    </row>
    <row r="21" spans="1:8" ht="15.75" x14ac:dyDescent="0.25">
      <c r="A21" s="60">
        <v>18</v>
      </c>
      <c r="B21" s="49" t="s">
        <v>61</v>
      </c>
      <c r="C21" s="66" t="s">
        <v>62</v>
      </c>
      <c r="D21" s="67">
        <v>24.77</v>
      </c>
      <c r="E21" s="68" t="s">
        <v>63</v>
      </c>
      <c r="F21" s="49">
        <v>100</v>
      </c>
      <c r="G21" s="51">
        <f t="shared" si="1"/>
        <v>2477</v>
      </c>
      <c r="H21" s="51">
        <f t="shared" si="0"/>
        <v>2972.4</v>
      </c>
    </row>
    <row r="22" spans="1:8" ht="15.75" x14ac:dyDescent="0.25">
      <c r="A22" s="60">
        <v>19</v>
      </c>
      <c r="B22" s="49" t="s">
        <v>65</v>
      </c>
      <c r="C22" s="66" t="s">
        <v>64</v>
      </c>
      <c r="D22" s="67">
        <v>46</v>
      </c>
      <c r="E22" s="68" t="s">
        <v>66</v>
      </c>
      <c r="F22" s="49">
        <v>150</v>
      </c>
      <c r="G22" s="51">
        <f t="shared" si="1"/>
        <v>6900</v>
      </c>
      <c r="H22" s="51">
        <f t="shared" si="0"/>
        <v>8280</v>
      </c>
    </row>
    <row r="23" spans="1:8" ht="94.5" x14ac:dyDescent="0.25">
      <c r="A23" s="60">
        <v>20</v>
      </c>
      <c r="B23" s="49" t="s">
        <v>67</v>
      </c>
      <c r="C23" s="66" t="s">
        <v>68</v>
      </c>
      <c r="D23" s="67">
        <v>3208</v>
      </c>
      <c r="E23" s="68" t="s">
        <v>45</v>
      </c>
      <c r="F23" s="49">
        <v>1</v>
      </c>
      <c r="G23" s="51">
        <f t="shared" si="1"/>
        <v>3208</v>
      </c>
      <c r="H23" s="51">
        <f t="shared" si="0"/>
        <v>3849.6</v>
      </c>
    </row>
    <row r="24" spans="1:8" ht="31.5" x14ac:dyDescent="0.25">
      <c r="A24" s="60">
        <v>21</v>
      </c>
      <c r="B24" s="49" t="s">
        <v>69</v>
      </c>
      <c r="C24" s="66" t="s">
        <v>70</v>
      </c>
      <c r="D24" s="67">
        <v>2123.79</v>
      </c>
      <c r="E24" s="68" t="s">
        <v>45</v>
      </c>
      <c r="F24" s="49">
        <v>1</v>
      </c>
      <c r="G24" s="51">
        <f t="shared" si="1"/>
        <v>2123.79</v>
      </c>
      <c r="H24" s="51">
        <f t="shared" si="0"/>
        <v>2548.5479999999998</v>
      </c>
    </row>
    <row r="25" spans="1:8" ht="15.75" x14ac:dyDescent="0.25">
      <c r="A25" s="60">
        <v>22</v>
      </c>
      <c r="B25" s="49" t="s">
        <v>72</v>
      </c>
      <c r="C25" s="66" t="s">
        <v>71</v>
      </c>
      <c r="D25" s="67">
        <v>10052</v>
      </c>
      <c r="E25" s="50" t="s">
        <v>73</v>
      </c>
      <c r="F25" s="49">
        <v>1</v>
      </c>
      <c r="G25" s="51">
        <f t="shared" si="1"/>
        <v>10052</v>
      </c>
      <c r="H25" s="51">
        <f t="shared" si="0"/>
        <v>12062.4</v>
      </c>
    </row>
    <row r="26" spans="1:8" ht="15.75" x14ac:dyDescent="0.25">
      <c r="A26" s="60">
        <v>23</v>
      </c>
      <c r="B26" s="49" t="s">
        <v>74</v>
      </c>
      <c r="C26" s="66" t="s">
        <v>75</v>
      </c>
      <c r="D26" s="67">
        <v>3499.04</v>
      </c>
      <c r="E26" s="50" t="s">
        <v>90</v>
      </c>
      <c r="F26" s="49">
        <v>1</v>
      </c>
      <c r="G26" s="51">
        <f t="shared" si="1"/>
        <v>3499.04</v>
      </c>
      <c r="H26" s="51">
        <f t="shared" si="0"/>
        <v>4198.848</v>
      </c>
    </row>
    <row r="27" spans="1:8" ht="15.75" x14ac:dyDescent="0.25">
      <c r="A27" s="60">
        <v>24</v>
      </c>
      <c r="B27" s="49" t="s">
        <v>76</v>
      </c>
      <c r="C27" s="66" t="s">
        <v>77</v>
      </c>
      <c r="D27" s="67">
        <v>767.59</v>
      </c>
      <c r="E27" s="50" t="s">
        <v>90</v>
      </c>
      <c r="F27" s="49">
        <v>1</v>
      </c>
      <c r="G27" s="51">
        <f t="shared" si="1"/>
        <v>767.59</v>
      </c>
      <c r="H27" s="51">
        <f t="shared" si="0"/>
        <v>921.10799999999995</v>
      </c>
    </row>
    <row r="28" spans="1:8" ht="47.25" x14ac:dyDescent="0.25">
      <c r="A28" s="60">
        <v>25</v>
      </c>
      <c r="B28" s="49" t="s">
        <v>78</v>
      </c>
      <c r="C28" s="66" t="s">
        <v>79</v>
      </c>
      <c r="D28" s="67">
        <v>1035.8399999999999</v>
      </c>
      <c r="E28" s="68" t="s">
        <v>91</v>
      </c>
      <c r="F28" s="49">
        <v>4</v>
      </c>
      <c r="G28" s="51">
        <f t="shared" si="1"/>
        <v>4143.3599999999997</v>
      </c>
      <c r="H28" s="51">
        <f t="shared" si="0"/>
        <v>4972.0319999999992</v>
      </c>
    </row>
    <row r="29" spans="1:8" ht="47.25" x14ac:dyDescent="0.25">
      <c r="A29" s="60">
        <v>26</v>
      </c>
      <c r="B29" s="49" t="s">
        <v>80</v>
      </c>
      <c r="C29" s="66" t="s">
        <v>81</v>
      </c>
      <c r="D29" s="67">
        <v>234.29</v>
      </c>
      <c r="E29" s="68" t="s">
        <v>91</v>
      </c>
      <c r="F29" s="49">
        <v>8</v>
      </c>
      <c r="G29" s="51">
        <f t="shared" si="1"/>
        <v>1874.32</v>
      </c>
      <c r="H29" s="51">
        <f t="shared" si="0"/>
        <v>2249.1839999999997</v>
      </c>
    </row>
    <row r="30" spans="1:8" ht="31.5" x14ac:dyDescent="0.25">
      <c r="A30" s="60">
        <v>27</v>
      </c>
      <c r="B30" s="49" t="s">
        <v>82</v>
      </c>
      <c r="C30" s="66" t="s">
        <v>83</v>
      </c>
      <c r="D30" s="67">
        <v>212.14</v>
      </c>
      <c r="E30" s="68" t="s">
        <v>92</v>
      </c>
      <c r="F30" s="49">
        <v>4</v>
      </c>
      <c r="G30" s="51">
        <f t="shared" si="1"/>
        <v>848.56</v>
      </c>
      <c r="H30" s="51">
        <f t="shared" si="0"/>
        <v>1018.2719999999999</v>
      </c>
    </row>
    <row r="31" spans="1:8" ht="15.75" x14ac:dyDescent="0.25">
      <c r="A31" s="60">
        <v>28</v>
      </c>
      <c r="B31" s="49" t="s">
        <v>85</v>
      </c>
      <c r="C31" s="66" t="s">
        <v>84</v>
      </c>
      <c r="D31" s="67">
        <v>2.48</v>
      </c>
      <c r="E31" s="68" t="s">
        <v>56</v>
      </c>
      <c r="F31" s="49">
        <f>F18+F19</f>
        <v>355</v>
      </c>
      <c r="G31" s="51">
        <f t="shared" si="1"/>
        <v>880.4</v>
      </c>
      <c r="H31" s="51">
        <f t="shared" si="0"/>
        <v>1056.48</v>
      </c>
    </row>
    <row r="32" spans="1:8" ht="47.25" x14ac:dyDescent="0.25">
      <c r="A32" s="60">
        <v>29</v>
      </c>
      <c r="B32" s="49" t="s">
        <v>86</v>
      </c>
      <c r="C32" s="66" t="s">
        <v>87</v>
      </c>
      <c r="D32" s="67">
        <v>10.45</v>
      </c>
      <c r="E32" s="68" t="s">
        <v>93</v>
      </c>
      <c r="F32" s="49">
        <v>345</v>
      </c>
      <c r="G32" s="51">
        <f t="shared" si="1"/>
        <v>3605.2499999999995</v>
      </c>
      <c r="H32" s="51">
        <f t="shared" si="0"/>
        <v>4326.2999999999993</v>
      </c>
    </row>
    <row r="33" spans="1:8" ht="47.25" x14ac:dyDescent="0.25">
      <c r="A33" s="60">
        <v>30</v>
      </c>
      <c r="B33" s="49" t="s">
        <v>88</v>
      </c>
      <c r="C33" s="66" t="s">
        <v>89</v>
      </c>
      <c r="D33" s="67">
        <v>6.77</v>
      </c>
      <c r="E33" s="68" t="s">
        <v>93</v>
      </c>
      <c r="F33" s="49">
        <v>345</v>
      </c>
      <c r="G33" s="51">
        <f t="shared" si="1"/>
        <v>2335.6499999999996</v>
      </c>
      <c r="H33" s="51">
        <f t="shared" si="0"/>
        <v>2802.7799999999993</v>
      </c>
    </row>
    <row r="34" spans="1:8" ht="15.75" x14ac:dyDescent="0.25">
      <c r="A34" s="48"/>
      <c r="B34" s="49"/>
      <c r="C34" s="52" t="s">
        <v>108</v>
      </c>
      <c r="D34" s="69"/>
      <c r="E34" s="68"/>
      <c r="F34" s="49"/>
      <c r="G34" s="55">
        <f>SUM(G5:G33)</f>
        <v>567621.40753600013</v>
      </c>
      <c r="H34" s="55">
        <f>SUM(H5:H33)</f>
        <v>681145.68904319999</v>
      </c>
    </row>
    <row r="35" spans="1:8" ht="222" customHeight="1" x14ac:dyDescent="0.25">
      <c r="A35" s="48"/>
      <c r="B35" s="48"/>
      <c r="C35" s="54" t="s">
        <v>164</v>
      </c>
      <c r="D35" s="48"/>
      <c r="E35" s="48"/>
      <c r="F35" s="48"/>
      <c r="G35" s="55">
        <f>G34*1.0836</f>
        <v>615074.55720600963</v>
      </c>
      <c r="H35" s="55">
        <f>H34*1.0836</f>
        <v>738089.46864721144</v>
      </c>
    </row>
    <row r="36" spans="1:8" ht="157.9" customHeight="1" x14ac:dyDescent="0.25">
      <c r="B36" s="86"/>
      <c r="C36" s="86"/>
      <c r="D36" s="86"/>
      <c r="E36" s="86"/>
      <c r="F36" s="86"/>
      <c r="G36" s="86"/>
      <c r="H36" s="86"/>
    </row>
    <row r="37" spans="1:8" ht="57" customHeight="1" x14ac:dyDescent="0.25">
      <c r="B37" s="86"/>
      <c r="C37" s="86"/>
      <c r="D37" s="86"/>
      <c r="E37" s="86"/>
      <c r="F37" s="86"/>
      <c r="G37" s="86"/>
      <c r="H37" s="86"/>
    </row>
  </sheetData>
  <mergeCells count="4">
    <mergeCell ref="B37:H37"/>
    <mergeCell ref="B1:H1"/>
    <mergeCell ref="B36:H36"/>
    <mergeCell ref="A2:H2"/>
  </mergeCells>
  <pageMargins left="0.7" right="0.7" top="0.75" bottom="0.75" header="0.3" footer="0.3"/>
  <pageSetup paperSize="9" scale="60" orientation="portrait" horizontalDpi="1200" verticalDpi="1200" r:id="rId1"/>
  <colBreaks count="1" manualBreakCount="1">
    <brk id="8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0"/>
  <sheetViews>
    <sheetView view="pageBreakPreview" topLeftCell="B4" zoomScaleNormal="100" zoomScaleSheetLayoutView="100" workbookViewId="0">
      <selection activeCell="A2" sqref="A2:I2"/>
    </sheetView>
  </sheetViews>
  <sheetFormatPr defaultColWidth="9.140625" defaultRowHeight="15.75" x14ac:dyDescent="0.25"/>
  <cols>
    <col min="1" max="1" width="17.140625" style="1" hidden="1" customWidth="1"/>
    <col min="2" max="2" width="6.28515625" style="1" customWidth="1"/>
    <col min="3" max="3" width="16.140625" style="1" customWidth="1"/>
    <col min="4" max="4" width="27.28515625" style="1" customWidth="1"/>
    <col min="5" max="5" width="17.85546875" style="1" customWidth="1"/>
    <col min="6" max="6" width="10.5703125" style="1" customWidth="1"/>
    <col min="7" max="7" width="10.7109375" style="1" customWidth="1"/>
    <col min="8" max="8" width="17.7109375" style="1" customWidth="1"/>
    <col min="9" max="9" width="17.140625" style="1" customWidth="1"/>
    <col min="10" max="10" width="13.5703125" style="1" customWidth="1"/>
    <col min="11" max="11" width="13.7109375" style="1" bestFit="1" customWidth="1"/>
    <col min="12" max="12" width="9.140625" style="1"/>
    <col min="13" max="13" width="14.140625" style="1" bestFit="1" customWidth="1"/>
    <col min="14" max="14" width="12.28515625" style="1" customWidth="1"/>
    <col min="15" max="16384" width="9.140625" style="1"/>
  </cols>
  <sheetData>
    <row r="1" spans="1:9" ht="22.5" x14ac:dyDescent="0.3">
      <c r="A1" s="87" t="s">
        <v>124</v>
      </c>
      <c r="B1" s="87"/>
      <c r="C1" s="87"/>
      <c r="D1" s="87"/>
      <c r="E1" s="87"/>
      <c r="F1" s="87"/>
      <c r="G1" s="87"/>
      <c r="H1" s="87"/>
      <c r="I1" s="87"/>
    </row>
    <row r="2" spans="1:9" ht="21.6" customHeight="1" x14ac:dyDescent="0.3">
      <c r="A2" s="88" t="s">
        <v>177</v>
      </c>
      <c r="B2" s="88"/>
      <c r="C2" s="88"/>
      <c r="D2" s="88"/>
      <c r="E2" s="88"/>
      <c r="F2" s="88"/>
      <c r="G2" s="88"/>
      <c r="H2" s="88"/>
      <c r="I2" s="88"/>
    </row>
    <row r="3" spans="1:9" ht="126" x14ac:dyDescent="0.25">
      <c r="A3" s="70" t="s">
        <v>3</v>
      </c>
      <c r="B3" s="47" t="s">
        <v>173</v>
      </c>
      <c r="C3" s="47" t="s">
        <v>0</v>
      </c>
      <c r="D3" s="47" t="s">
        <v>4</v>
      </c>
      <c r="E3" s="47" t="s">
        <v>106</v>
      </c>
      <c r="F3" s="47" t="s">
        <v>2</v>
      </c>
      <c r="G3" s="47" t="s">
        <v>1</v>
      </c>
      <c r="H3" s="47" t="s">
        <v>131</v>
      </c>
      <c r="I3" s="47" t="s">
        <v>134</v>
      </c>
    </row>
    <row r="4" spans="1:9" ht="47.25" x14ac:dyDescent="0.25">
      <c r="A4" s="71"/>
      <c r="B4" s="49">
        <v>1</v>
      </c>
      <c r="C4" s="49" t="s">
        <v>103</v>
      </c>
      <c r="D4" s="66" t="s">
        <v>22</v>
      </c>
      <c r="E4" s="50">
        <v>1477.91</v>
      </c>
      <c r="F4" s="50" t="s">
        <v>23</v>
      </c>
      <c r="G4" s="49">
        <v>1</v>
      </c>
      <c r="H4" s="51">
        <f t="shared" ref="H4" si="0">E4*G4</f>
        <v>1477.91</v>
      </c>
      <c r="I4" s="51">
        <f t="shared" ref="I4" si="1">H4*1.2</f>
        <v>1773.492</v>
      </c>
    </row>
    <row r="5" spans="1:9" x14ac:dyDescent="0.25">
      <c r="A5" s="72" t="s">
        <v>5</v>
      </c>
      <c r="B5" s="73"/>
      <c r="C5" s="49"/>
      <c r="D5" s="52" t="s">
        <v>98</v>
      </c>
      <c r="E5" s="50"/>
      <c r="F5" s="50"/>
      <c r="G5" s="49"/>
      <c r="H5" s="53">
        <f>SUBTOTAL(9,H4:H4)</f>
        <v>1477.91</v>
      </c>
      <c r="I5" s="53">
        <f>SUM(I4:I4)</f>
        <v>1773.492</v>
      </c>
    </row>
    <row r="6" spans="1:9" ht="399.75" x14ac:dyDescent="0.25">
      <c r="A6" s="74"/>
      <c r="B6" s="60"/>
      <c r="C6" s="48"/>
      <c r="D6" s="54" t="s">
        <v>164</v>
      </c>
      <c r="E6" s="48"/>
      <c r="F6" s="48"/>
      <c r="G6" s="48"/>
      <c r="H6" s="55">
        <f>H5*1.0836</f>
        <v>1601.463276</v>
      </c>
      <c r="I6" s="55">
        <f>I5*1.0836</f>
        <v>1921.7559311999998</v>
      </c>
    </row>
    <row r="7" spans="1:9" x14ac:dyDescent="0.25">
      <c r="A7" s="74"/>
      <c r="B7" s="60"/>
      <c r="C7" s="49"/>
      <c r="D7" s="56" t="s">
        <v>166</v>
      </c>
      <c r="E7" s="50"/>
      <c r="F7" s="50"/>
      <c r="G7" s="49"/>
      <c r="H7" s="53"/>
      <c r="I7" s="53"/>
    </row>
    <row r="8" spans="1:9" ht="47.25" x14ac:dyDescent="0.25">
      <c r="A8" s="74"/>
      <c r="B8" s="60"/>
      <c r="C8" s="49"/>
      <c r="D8" s="56" t="s">
        <v>171</v>
      </c>
      <c r="E8" s="50">
        <v>0.35</v>
      </c>
      <c r="F8" s="50"/>
      <c r="G8" s="49"/>
      <c r="H8" s="57">
        <f>H6*0.35</f>
        <v>560.51214659999994</v>
      </c>
      <c r="I8" s="57">
        <f t="shared" ref="I8:I10" si="2">H8*1.2</f>
        <v>672.61457591999988</v>
      </c>
    </row>
    <row r="9" spans="1:9" ht="31.5" x14ac:dyDescent="0.25">
      <c r="A9" s="74"/>
      <c r="B9" s="60"/>
      <c r="C9" s="49"/>
      <c r="D9" s="56" t="s">
        <v>172</v>
      </c>
      <c r="E9" s="58">
        <v>0.5</v>
      </c>
      <c r="F9" s="50"/>
      <c r="G9" s="49"/>
      <c r="H9" s="57">
        <f>H6*0.5</f>
        <v>800.73163799999998</v>
      </c>
      <c r="I9" s="57">
        <f t="shared" si="2"/>
        <v>960.87796559999992</v>
      </c>
    </row>
    <row r="10" spans="1:9" x14ac:dyDescent="0.25">
      <c r="A10" s="74"/>
      <c r="B10" s="60"/>
      <c r="C10" s="49"/>
      <c r="D10" s="56" t="s">
        <v>167</v>
      </c>
      <c r="E10" s="50">
        <v>0.15</v>
      </c>
      <c r="F10" s="50"/>
      <c r="G10" s="49"/>
      <c r="H10" s="57">
        <f>H6*0.15</f>
        <v>240.21949139999998</v>
      </c>
      <c r="I10" s="57">
        <f t="shared" si="2"/>
        <v>288.26338967999999</v>
      </c>
    </row>
  </sheetData>
  <mergeCells count="2">
    <mergeCell ref="A1:I1"/>
    <mergeCell ref="A2:I2"/>
  </mergeCells>
  <phoneticPr fontId="10" type="noConversion"/>
  <printOptions horizontalCentered="1"/>
  <pageMargins left="0.19685039370078741" right="0.19685039370078741" top="0.19685039370078741" bottom="0.19685039370078741" header="0.11811023622047245" footer="0.11811023622047245"/>
  <pageSetup paperSize="9" scale="81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5CF09-8E24-485D-81B9-B79CCBD1D612}">
  <sheetPr>
    <pageSetUpPr fitToPage="1"/>
  </sheetPr>
  <dimension ref="A1:I12"/>
  <sheetViews>
    <sheetView view="pageBreakPreview" topLeftCell="B1" zoomScaleNormal="100" zoomScaleSheetLayoutView="100" workbookViewId="0">
      <selection activeCell="A2" sqref="A2:I2"/>
    </sheetView>
  </sheetViews>
  <sheetFormatPr defaultColWidth="9.140625" defaultRowHeight="15.75" x14ac:dyDescent="0.25"/>
  <cols>
    <col min="1" max="1" width="12" style="1" hidden="1" customWidth="1"/>
    <col min="2" max="2" width="8.28515625" style="1" customWidth="1"/>
    <col min="3" max="3" width="16.140625" style="1" customWidth="1"/>
    <col min="4" max="4" width="27.28515625" style="1" customWidth="1"/>
    <col min="5" max="5" width="16" style="1" customWidth="1"/>
    <col min="6" max="6" width="10.5703125" style="1" customWidth="1"/>
    <col min="7" max="7" width="10.7109375" style="1" customWidth="1"/>
    <col min="8" max="8" width="17.7109375" style="1" customWidth="1"/>
    <col min="9" max="9" width="17.140625" style="1" customWidth="1"/>
    <col min="10" max="10" width="13.5703125" style="1" customWidth="1"/>
    <col min="11" max="11" width="13.7109375" style="1" bestFit="1" customWidth="1"/>
    <col min="12" max="12" width="9.140625" style="1"/>
    <col min="13" max="13" width="14.140625" style="1" bestFit="1" customWidth="1"/>
    <col min="14" max="14" width="12.28515625" style="1" customWidth="1"/>
    <col min="15" max="16384" width="9.140625" style="1"/>
  </cols>
  <sheetData>
    <row r="1" spans="1:9" ht="22.5" x14ac:dyDescent="0.3">
      <c r="A1" s="87" t="s">
        <v>125</v>
      </c>
      <c r="B1" s="87"/>
      <c r="C1" s="87"/>
      <c r="D1" s="87"/>
      <c r="E1" s="87"/>
      <c r="F1" s="87"/>
      <c r="G1" s="87"/>
      <c r="H1" s="87"/>
      <c r="I1" s="87"/>
    </row>
    <row r="2" spans="1:9" ht="21.6" customHeight="1" x14ac:dyDescent="0.3">
      <c r="A2" s="88" t="s">
        <v>111</v>
      </c>
      <c r="B2" s="88"/>
      <c r="C2" s="88"/>
      <c r="D2" s="88"/>
      <c r="E2" s="88"/>
      <c r="F2" s="88"/>
      <c r="G2" s="88"/>
      <c r="H2" s="88"/>
      <c r="I2" s="88"/>
    </row>
    <row r="3" spans="1:9" ht="142.5" thickBot="1" x14ac:dyDescent="0.3">
      <c r="A3" s="70" t="s">
        <v>3</v>
      </c>
      <c r="B3" s="47" t="s">
        <v>173</v>
      </c>
      <c r="C3" s="47" t="s">
        <v>0</v>
      </c>
      <c r="D3" s="47" t="s">
        <v>4</v>
      </c>
      <c r="E3" s="47" t="s">
        <v>106</v>
      </c>
      <c r="F3" s="47" t="s">
        <v>2</v>
      </c>
      <c r="G3" s="47" t="s">
        <v>1</v>
      </c>
      <c r="H3" s="47" t="s">
        <v>133</v>
      </c>
      <c r="I3" s="47" t="s">
        <v>132</v>
      </c>
    </row>
    <row r="4" spans="1:9" ht="60" customHeight="1" x14ac:dyDescent="0.25">
      <c r="A4" s="89" t="s">
        <v>102</v>
      </c>
      <c r="B4" s="49">
        <v>1</v>
      </c>
      <c r="C4" s="49" t="s">
        <v>112</v>
      </c>
      <c r="D4" s="49" t="s">
        <v>7</v>
      </c>
      <c r="E4" s="50">
        <f>305.98*1.09</f>
        <v>333.51820000000004</v>
      </c>
      <c r="F4" s="50" t="s">
        <v>18</v>
      </c>
      <c r="G4" s="49">
        <v>30</v>
      </c>
      <c r="H4" s="51">
        <f>E4*G4</f>
        <v>10005.546</v>
      </c>
      <c r="I4" s="51">
        <f>H4*1.2</f>
        <v>12006.655199999999</v>
      </c>
    </row>
    <row r="5" spans="1:9" x14ac:dyDescent="0.25">
      <c r="A5" s="90"/>
      <c r="B5" s="49">
        <v>2</v>
      </c>
      <c r="C5" s="49" t="s">
        <v>20</v>
      </c>
      <c r="D5" s="49" t="s">
        <v>8</v>
      </c>
      <c r="E5" s="50">
        <f>460.29*1.09</f>
        <v>501.71610000000004</v>
      </c>
      <c r="F5" s="50" t="s">
        <v>18</v>
      </c>
      <c r="G5" s="49">
        <v>30</v>
      </c>
      <c r="H5" s="51">
        <f t="shared" ref="H5" si="0">E5*G5</f>
        <v>15051.483000000002</v>
      </c>
      <c r="I5" s="51">
        <f t="shared" ref="I5:I9" si="1">H5*1.2</f>
        <v>18061.779600000002</v>
      </c>
    </row>
    <row r="6" spans="1:9" ht="47.25" x14ac:dyDescent="0.25">
      <c r="A6" s="90"/>
      <c r="B6" s="49">
        <v>3</v>
      </c>
      <c r="C6" s="49" t="s">
        <v>19</v>
      </c>
      <c r="D6" s="49" t="s">
        <v>9</v>
      </c>
      <c r="E6" s="50">
        <f>1109.82*1.09</f>
        <v>1209.7038</v>
      </c>
      <c r="F6" s="50" t="s">
        <v>6</v>
      </c>
      <c r="G6" s="49">
        <v>0.95</v>
      </c>
      <c r="H6" s="51">
        <f>E6*G6</f>
        <v>1149.2186099999999</v>
      </c>
      <c r="I6" s="51">
        <f t="shared" si="1"/>
        <v>1379.0623319999997</v>
      </c>
    </row>
    <row r="7" spans="1:9" x14ac:dyDescent="0.25">
      <c r="A7" s="90"/>
      <c r="B7" s="49">
        <v>4</v>
      </c>
      <c r="C7" s="49" t="s">
        <v>10</v>
      </c>
      <c r="D7" s="49" t="s">
        <v>11</v>
      </c>
      <c r="E7" s="50">
        <f>263.88*1.09</f>
        <v>287.62920000000003</v>
      </c>
      <c r="F7" s="50" t="s">
        <v>6</v>
      </c>
      <c r="G7" s="49">
        <v>0.95</v>
      </c>
      <c r="H7" s="51">
        <f t="shared" ref="H7:H9" si="2">E7*G7</f>
        <v>273.24774000000002</v>
      </c>
      <c r="I7" s="51">
        <f t="shared" si="1"/>
        <v>327.897288</v>
      </c>
    </row>
    <row r="8" spans="1:9" ht="63" x14ac:dyDescent="0.25">
      <c r="A8" s="75"/>
      <c r="B8" s="49">
        <v>5</v>
      </c>
      <c r="C8" s="49" t="s">
        <v>25</v>
      </c>
      <c r="D8" s="49" t="s">
        <v>24</v>
      </c>
      <c r="E8" s="50">
        <v>384.37</v>
      </c>
      <c r="F8" s="50" t="s">
        <v>6</v>
      </c>
      <c r="G8" s="49">
        <v>1</v>
      </c>
      <c r="H8" s="51">
        <f t="shared" si="2"/>
        <v>384.37</v>
      </c>
      <c r="I8" s="51">
        <f t="shared" si="1"/>
        <v>461.24399999999997</v>
      </c>
    </row>
    <row r="9" spans="1:9" ht="63" x14ac:dyDescent="0.25">
      <c r="A9" s="75"/>
      <c r="B9" s="49">
        <v>6</v>
      </c>
      <c r="C9" s="49" t="s">
        <v>27</v>
      </c>
      <c r="D9" s="49" t="s">
        <v>26</v>
      </c>
      <c r="E9" s="50">
        <v>3050.84</v>
      </c>
      <c r="F9" s="50" t="s">
        <v>28</v>
      </c>
      <c r="G9" s="49">
        <v>1</v>
      </c>
      <c r="H9" s="51">
        <f t="shared" si="2"/>
        <v>3050.84</v>
      </c>
      <c r="I9" s="51">
        <f t="shared" si="1"/>
        <v>3661.0080000000003</v>
      </c>
    </row>
    <row r="10" spans="1:9" x14ac:dyDescent="0.25">
      <c r="A10" s="76"/>
      <c r="B10" s="79"/>
      <c r="C10" s="59"/>
      <c r="D10" s="77" t="s">
        <v>113</v>
      </c>
      <c r="E10" s="78"/>
      <c r="F10" s="78"/>
      <c r="G10" s="59"/>
      <c r="H10" s="53">
        <f>SUBTOTAL(9,H4:H9)</f>
        <v>29914.70535</v>
      </c>
      <c r="I10" s="53">
        <f>SUBTOTAL(9,I4:I9)</f>
        <v>35897.646420000005</v>
      </c>
    </row>
    <row r="11" spans="1:9" ht="399.75" x14ac:dyDescent="0.25">
      <c r="A11" s="74"/>
      <c r="B11" s="60"/>
      <c r="C11" s="48"/>
      <c r="D11" s="54" t="s">
        <v>164</v>
      </c>
      <c r="E11" s="48"/>
      <c r="F11" s="48"/>
      <c r="G11" s="48"/>
      <c r="H11" s="55">
        <f>H10*1.0836</f>
        <v>32415.574717259999</v>
      </c>
      <c r="I11" s="55">
        <f>I10*1.0836</f>
        <v>38898.689660712</v>
      </c>
    </row>
    <row r="12" spans="1:9" x14ac:dyDescent="0.25">
      <c r="A12" s="74"/>
      <c r="B12" s="74"/>
      <c r="C12" s="74"/>
      <c r="D12" s="74"/>
      <c r="E12" s="74"/>
      <c r="F12" s="74"/>
      <c r="G12" s="74"/>
      <c r="H12" s="74"/>
      <c r="I12" s="74"/>
    </row>
  </sheetData>
  <mergeCells count="3">
    <mergeCell ref="A1:I1"/>
    <mergeCell ref="A2:I2"/>
    <mergeCell ref="A4:A7"/>
  </mergeCells>
  <printOptions horizontalCentered="1"/>
  <pageMargins left="0.19685039370078741" right="0.19685039370078741" top="0.19685039370078741" bottom="0.19685039370078741" header="0.11811023622047245" footer="0.11811023622047245"/>
  <pageSetup paperSize="9" scale="81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62D4E0-D6AE-4518-8B13-E7425331ACE2}">
  <sheetPr>
    <pageSetUpPr fitToPage="1"/>
  </sheetPr>
  <dimension ref="A1:F28"/>
  <sheetViews>
    <sheetView showGridLines="0" view="pageBreakPreview" topLeftCell="B1" zoomScaleNormal="115" zoomScaleSheetLayoutView="100" workbookViewId="0">
      <selection activeCell="F18" sqref="F18"/>
    </sheetView>
  </sheetViews>
  <sheetFormatPr defaultColWidth="8.85546875" defaultRowHeight="13.5" customHeight="1" x14ac:dyDescent="0.2"/>
  <cols>
    <col min="1" max="1" width="0" style="7" hidden="1" customWidth="1"/>
    <col min="2" max="2" width="4.28515625" style="7" customWidth="1"/>
    <col min="3" max="3" width="46.140625" style="7" customWidth="1"/>
    <col min="4" max="4" width="46.42578125" style="7" customWidth="1"/>
    <col min="5" max="5" width="31.42578125" style="7" customWidth="1"/>
    <col min="6" max="6" width="12.7109375" style="7" customWidth="1"/>
    <col min="7" max="16384" width="8.85546875" style="7"/>
  </cols>
  <sheetData>
    <row r="1" spans="1:6" ht="24.75" customHeight="1" x14ac:dyDescent="0.2">
      <c r="B1" s="97" t="s">
        <v>136</v>
      </c>
      <c r="C1" s="98"/>
      <c r="D1" s="98"/>
      <c r="E1" s="98"/>
      <c r="F1" s="98"/>
    </row>
    <row r="2" spans="1:6" ht="20.25" customHeight="1" x14ac:dyDescent="0.2">
      <c r="B2" s="99" t="s">
        <v>137</v>
      </c>
      <c r="C2" s="99"/>
      <c r="D2" s="99"/>
      <c r="E2" s="99"/>
      <c r="F2" s="9"/>
    </row>
    <row r="3" spans="1:6" ht="5.25" customHeight="1" x14ac:dyDescent="0.2">
      <c r="B3" s="9"/>
      <c r="C3" s="9"/>
      <c r="D3" s="9"/>
      <c r="E3" s="9"/>
      <c r="F3" s="9"/>
    </row>
    <row r="4" spans="1:6" ht="43.5" customHeight="1" x14ac:dyDescent="0.2">
      <c r="B4" s="100" t="s">
        <v>174</v>
      </c>
      <c r="C4" s="100"/>
      <c r="D4" s="100"/>
      <c r="E4" s="100"/>
      <c r="F4" s="100"/>
    </row>
    <row r="5" spans="1:6" ht="19.5" customHeight="1" x14ac:dyDescent="0.2">
      <c r="B5" s="96" t="s">
        <v>138</v>
      </c>
      <c r="C5" s="96"/>
      <c r="D5" s="96"/>
      <c r="E5" s="96"/>
      <c r="F5" s="10"/>
    </row>
    <row r="6" spans="1:6" ht="12.75" x14ac:dyDescent="0.2">
      <c r="B6" s="9"/>
      <c r="C6" s="9"/>
      <c r="D6" s="9"/>
      <c r="E6" s="9"/>
      <c r="F6" s="9"/>
    </row>
    <row r="7" spans="1:6" ht="12.75" x14ac:dyDescent="0.2">
      <c r="B7" s="9"/>
      <c r="C7" s="9"/>
      <c r="D7" s="8"/>
      <c r="E7" s="8"/>
      <c r="F7" s="11"/>
    </row>
    <row r="8" spans="1:6" ht="80.25" customHeight="1" x14ac:dyDescent="0.2">
      <c r="B8" s="12" t="s">
        <v>139</v>
      </c>
      <c r="C8" s="13" t="s">
        <v>140</v>
      </c>
      <c r="D8" s="13" t="s">
        <v>141</v>
      </c>
      <c r="E8" s="12" t="s">
        <v>142</v>
      </c>
      <c r="F8" s="12" t="s">
        <v>143</v>
      </c>
    </row>
    <row r="9" spans="1:6" ht="12.75" x14ac:dyDescent="0.2">
      <c r="A9" s="14"/>
      <c r="B9" s="15">
        <v>1</v>
      </c>
      <c r="C9" s="15">
        <v>2</v>
      </c>
      <c r="D9" s="15">
        <v>3</v>
      </c>
      <c r="E9" s="15">
        <v>4</v>
      </c>
      <c r="F9" s="15">
        <v>5</v>
      </c>
    </row>
    <row r="10" spans="1:6" ht="12.75" x14ac:dyDescent="0.2">
      <c r="A10" s="16"/>
      <c r="B10" s="92" t="s">
        <v>144</v>
      </c>
      <c r="C10" s="93"/>
      <c r="D10" s="93"/>
      <c r="E10" s="93"/>
      <c r="F10" s="93"/>
    </row>
    <row r="11" spans="1:6" ht="89.25" x14ac:dyDescent="0.2">
      <c r="A11" s="16"/>
      <c r="B11" s="94" t="s">
        <v>145</v>
      </c>
      <c r="C11" s="18" t="s">
        <v>168</v>
      </c>
      <c r="D11" s="18" t="s">
        <v>169</v>
      </c>
      <c r="E11" s="19" t="s">
        <v>170</v>
      </c>
      <c r="F11" s="20">
        <f>(70916.85+1773.49)/6.1*(0.35+0.15)*0.0877*7.44</f>
        <v>3887.670046386886</v>
      </c>
    </row>
    <row r="12" spans="1:6" ht="12.75" x14ac:dyDescent="0.2">
      <c r="A12" s="16"/>
      <c r="B12" s="94"/>
      <c r="C12" s="18"/>
      <c r="D12" s="18" t="s">
        <v>163</v>
      </c>
      <c r="E12" s="19"/>
      <c r="F12" s="21" t="s">
        <v>146</v>
      </c>
    </row>
    <row r="13" spans="1:6" ht="12.75" x14ac:dyDescent="0.2">
      <c r="A13" s="16"/>
      <c r="B13" s="17"/>
      <c r="C13" s="91" t="s">
        <v>147</v>
      </c>
      <c r="D13" s="91"/>
      <c r="E13" s="91"/>
      <c r="F13" s="22">
        <f>F11</f>
        <v>3887.670046386886</v>
      </c>
    </row>
    <row r="14" spans="1:6" ht="12.75" x14ac:dyDescent="0.2">
      <c r="A14" s="16"/>
      <c r="B14" s="17"/>
      <c r="C14" s="91" t="s">
        <v>148</v>
      </c>
      <c r="D14" s="91"/>
      <c r="E14" s="91"/>
      <c r="F14" s="22">
        <f>F13*0.2</f>
        <v>777.53400927737721</v>
      </c>
    </row>
    <row r="15" spans="1:6" ht="12.75" hidden="1" x14ac:dyDescent="0.2">
      <c r="A15" s="16"/>
      <c r="B15" s="17"/>
      <c r="C15" s="95" t="s">
        <v>149</v>
      </c>
      <c r="D15" s="95"/>
      <c r="E15" s="95"/>
      <c r="F15" s="21" t="s">
        <v>150</v>
      </c>
    </row>
    <row r="16" spans="1:6" ht="12.75" hidden="1" x14ac:dyDescent="0.2">
      <c r="A16" s="16"/>
      <c r="B16" s="17"/>
      <c r="C16" s="95" t="s">
        <v>151</v>
      </c>
      <c r="D16" s="95"/>
      <c r="E16" s="95"/>
      <c r="F16" s="21" t="s">
        <v>152</v>
      </c>
    </row>
    <row r="17" spans="1:6" ht="12.75" hidden="1" x14ac:dyDescent="0.2">
      <c r="A17" s="16"/>
      <c r="B17" s="17"/>
      <c r="C17" s="91" t="s">
        <v>153</v>
      </c>
      <c r="D17" s="91"/>
      <c r="E17" s="91"/>
      <c r="F17" s="23" t="s">
        <v>150</v>
      </c>
    </row>
    <row r="18" spans="1:6" ht="12.75" x14ac:dyDescent="0.2">
      <c r="B18" s="17"/>
      <c r="C18" s="91" t="s">
        <v>154</v>
      </c>
      <c r="D18" s="91"/>
      <c r="E18" s="91"/>
      <c r="F18" s="22">
        <f>F13+F14</f>
        <v>4665.2040556642633</v>
      </c>
    </row>
    <row r="20" spans="1:6" ht="12.75" x14ac:dyDescent="0.2">
      <c r="B20" s="24"/>
    </row>
    <row r="22" spans="1:6" ht="12.75" x14ac:dyDescent="0.2"/>
    <row r="23" spans="1:6" ht="12.75" x14ac:dyDescent="0.2"/>
    <row r="28" spans="1:6" ht="12.75" x14ac:dyDescent="0.2"/>
  </sheetData>
  <mergeCells count="12">
    <mergeCell ref="B5:E5"/>
    <mergeCell ref="B1:F1"/>
    <mergeCell ref="B2:E2"/>
    <mergeCell ref="B4:F4"/>
    <mergeCell ref="C16:E16"/>
    <mergeCell ref="C17:E17"/>
    <mergeCell ref="C18:E18"/>
    <mergeCell ref="B10:F10"/>
    <mergeCell ref="B11:B12"/>
    <mergeCell ref="C13:E13"/>
    <mergeCell ref="C14:E14"/>
    <mergeCell ref="C15:E15"/>
  </mergeCells>
  <pageMargins left="0.35433071851730302" right="0.23622047901153601" top="0.74803149700164795" bottom="0.74803149700164795" header="0.31496062874794001" footer="0.31496062874794001"/>
  <pageSetup paperSize="9" fitToHeight="0" orientation="landscape" r:id="rId1"/>
  <headerFooter>
    <oddFooter>&amp;R&amp;P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5:B11"/>
  <sheetViews>
    <sheetView workbookViewId="0">
      <selection activeCell="B9" sqref="A9:B9"/>
    </sheetView>
  </sheetViews>
  <sheetFormatPr defaultRowHeight="15" x14ac:dyDescent="0.25"/>
  <sheetData>
    <row r="5" spans="1:2" x14ac:dyDescent="0.25">
      <c r="A5" s="3" t="s">
        <v>13</v>
      </c>
      <c r="B5" s="4">
        <v>8892.9699999999993</v>
      </c>
    </row>
    <row r="6" spans="1:2" x14ac:dyDescent="0.25">
      <c r="A6" s="3" t="s">
        <v>14</v>
      </c>
      <c r="B6" s="4">
        <v>4680.51</v>
      </c>
    </row>
    <row r="7" spans="1:2" x14ac:dyDescent="0.25">
      <c r="A7" s="3" t="s">
        <v>15</v>
      </c>
      <c r="B7" s="4">
        <v>10</v>
      </c>
    </row>
    <row r="8" spans="1:2" x14ac:dyDescent="0.25">
      <c r="A8" s="3" t="s">
        <v>16</v>
      </c>
      <c r="B8" s="4">
        <v>5</v>
      </c>
    </row>
    <row r="9" spans="1:2" x14ac:dyDescent="0.25">
      <c r="A9" s="3" t="s">
        <v>17</v>
      </c>
      <c r="B9" s="4">
        <v>5.9</v>
      </c>
    </row>
    <row r="11" spans="1:2" x14ac:dyDescent="0.25">
      <c r="A11" t="s">
        <v>12</v>
      </c>
      <c r="B11" s="2">
        <f>((B5-B6)*(B9-B8))/((B7-B8)*B6)</f>
        <v>0.16200003845734762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5</vt:i4>
      </vt:variant>
    </vt:vector>
  </HeadingPairs>
  <TitlesOfParts>
    <vt:vector size="12" baseType="lpstr">
      <vt:lpstr>Сводная смета</vt:lpstr>
      <vt:lpstr>ПС 110 кВ проектирование</vt:lpstr>
      <vt:lpstr>ПС 110 кВ строительство</vt:lpstr>
      <vt:lpstr>ВЛ 110 кВ проектирование</vt:lpstr>
      <vt:lpstr>ВЛ 110 кВ строительство</vt:lpstr>
      <vt:lpstr>Расчет гос.эксп.</vt:lpstr>
      <vt:lpstr>расчет Кф2</vt:lpstr>
      <vt:lpstr>'Расчет гос.эксп.'!Заголовки_для_печати</vt:lpstr>
      <vt:lpstr>'ВЛ 110 кВ проектирование'!Область_печати</vt:lpstr>
      <vt:lpstr>'ВЛ 110 кВ строительство'!Область_печати</vt:lpstr>
      <vt:lpstr>'ПС 110 кВ проектирование'!Область_печати</vt:lpstr>
      <vt:lpstr>'ПС 110 кВ строительство'!Область_печати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2024-11-05T13:52:41Z</dcterms:modified>
</cp:coreProperties>
</file>